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65431" windowWidth="5625" windowHeight="6315" tabRatio="848" firstSheet="1" activeTab="1"/>
  </bookViews>
  <sheets>
    <sheet name="20 Spiko és műanyag cső" sheetId="1" r:id="rId1"/>
    <sheet name="Épgép Webáruház - Árlisták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<sst xmlns="http://schemas.openxmlformats.org/spreadsheetml/2006/main" count="66" uniqueCount="43">
  <si>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ÁRLISTA</t>
  </si>
  <si>
    <t>Termék alcsoport:</t>
  </si>
  <si>
    <t>Raktáron</t>
  </si>
  <si>
    <t>3 méter / szál</t>
  </si>
  <si>
    <t>5 méter / szál</t>
  </si>
  <si>
    <t>NA 100</t>
  </si>
  <si>
    <t>NA 125</t>
  </si>
  <si>
    <t>NA 150</t>
  </si>
  <si>
    <t>NA 160</t>
  </si>
  <si>
    <t>NA 180</t>
  </si>
  <si>
    <t>NA 200</t>
  </si>
  <si>
    <t>NA 250</t>
  </si>
  <si>
    <t>NA 315</t>
  </si>
  <si>
    <t>NA 350</t>
  </si>
  <si>
    <t>NA 400</t>
  </si>
  <si>
    <t>NA 450</t>
  </si>
  <si>
    <t>NA 500</t>
  </si>
  <si>
    <t>R</t>
  </si>
  <si>
    <t>K</t>
  </si>
  <si>
    <t>20 SPIKO- ÉS MŰANYAG CSŐ</t>
  </si>
  <si>
    <t xml:space="preserve">Méret  (névl.átm.)     </t>
  </si>
  <si>
    <t>Lemez- vastagság (mm)</t>
  </si>
  <si>
    <t>5 m-es szálban kizárólag rendelésre!</t>
  </si>
  <si>
    <r>
      <t>A békéscsabai raktárunkban készleten tartott termékeket "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>" (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>észleten) betűvel jelöljük, az "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" (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endelésre) betűvel jelölt cikkeket rövid szállítási határidővel beszerezzük.</t>
    </r>
  </si>
  <si>
    <t>Nettó listaár</t>
  </si>
  <si>
    <t>Bruttó listaár</t>
  </si>
  <si>
    <t xml:space="preserve"> (Ft / szál)</t>
  </si>
  <si>
    <t>(Ft / méter)</t>
  </si>
  <si>
    <t>NA 560</t>
  </si>
  <si>
    <t>NA 630</t>
  </si>
  <si>
    <t>NA 710</t>
  </si>
  <si>
    <t>NA 800</t>
  </si>
  <si>
    <t>NA 900</t>
  </si>
  <si>
    <t>NA1000</t>
  </si>
  <si>
    <t>NA1250</t>
  </si>
  <si>
    <t xml:space="preserve">Bruttó listaár </t>
  </si>
  <si>
    <t>(3 illetve 5 m-es szálban vásárolva)</t>
  </si>
  <si>
    <t xml:space="preserve"> Az általunk forgalmazott spiko csövekhez kapcsolható szabványos légtechnikai idomok árait az "Idomok 1", "Idomok 2", "Idomok 3", "Idomok 4", "Idomok 5" és "Idomok 6" munkafüzetek tartalmazzák.</t>
  </si>
  <si>
    <t>Árjegyzékünk listaárakat tartalmaz. Az árváltoztatás jogát fenntartjuk. A kiskereskedelmi értékesítés bruttó listaáron történik. Viszonteladó és szakkivitelező partnereinket nagykereskedelmi áron, vagy egyedi, személyre szabott kedvezménnyel szolgáljuk ki.</t>
  </si>
  <si>
    <r>
      <t xml:space="preserve">E termékek esetén a nagykereskedelmi ár = </t>
    </r>
    <r>
      <rPr>
        <b/>
        <sz val="14"/>
        <rFont val="Arial"/>
        <family val="2"/>
      </rPr>
      <t>Listaár - 35 %</t>
    </r>
  </si>
  <si>
    <t>Érvényes: 2014.11.26 -tól</t>
  </si>
  <si>
    <t>Az árlistában szereplő spirálkorcolt merev csövek anyaga horganyzott acéllemez, csőátmérőnként eltérő lemezvastagsággal (NA80 - NA160: 0,4 mm, NA180 - NA450: 0,5 mm, NA500 - NA900: 0,7 mm és NA1000 - NA1250: 0,9 mm). A SPIKO csőből szálban eladható legkisebb mennyiség 1 szál, azaz 3, vagy 5 méter, az 1 m-es darabban árusított SPIKO csövek ára a "28 Darabolt csövek" munkafüzetben található. Egyedi megrendelésre ettől eltérő átmérőjű, hosszméretű, vagy más anyagból (alumínium, korr.acél, stb.) készülő csöveket is szállítunk. Az árlistában nem szereplő egyedi termékekről kérje árajánlatunkat! A négyszög keresztmetszetű légtechnikai csöveket és idomokat, valamint a speciális kialakítású egyedi idomokat (gépbekötéseket, átmeneti- és dobóidomokat, stb.) szintén egyedi árajánlat alapján, rendelésre szállítjuk. Az árajánlatot az ügyfél által átadott árajánlat kérés, légtechnikai terv, anyagkiírás, és/vagy műszaki rajz alapján készítjük el.</t>
  </si>
  <si>
    <r>
      <t xml:space="preserve">NA </t>
    </r>
    <r>
      <rPr>
        <b/>
        <sz val="11"/>
        <color indexed="9"/>
        <rFont val="Arial"/>
        <family val="2"/>
      </rPr>
      <t>0</t>
    </r>
    <r>
      <rPr>
        <b/>
        <sz val="11"/>
        <rFont val="Arial"/>
        <family val="2"/>
      </rPr>
      <t>80</t>
    </r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</si>
</sst>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9\9\5"/>
    <numFmt numFmtId="173" formatCode="0000"/>
    <numFmt numFmtId="174" formatCode="#,##0.0000"/>
    <numFmt numFmtId="175" formatCode="0.0"/>
    <numFmt numFmtId="176" formatCode="#,##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\ &quot;Ft&quot;"/>
    <numFmt numFmtId="181" formatCode="#,##0.00\ &quot;Ft&quot;"/>
    <numFmt numFmtId="182" formatCode="#,##0.00\ [$DM-407]"/>
    <numFmt numFmtId="183" formatCode="#,##0.0000\ [$€-1]"/>
    <numFmt numFmtId="184" formatCode="#,##0&quot;,-&quot;"/>
    <numFmt numFmtId="185" formatCode="_-* #,##0.00_-;\-* #,##0.00_-;_-* &quot;-&quot;??_-;_-@_-"/>
    <numFmt numFmtId="186" formatCode="_-* #,##0_-;\-* #,##0_-;_-* &quot;-&quot;??_-;_-@_-"/>
    <numFmt numFmtId="187" formatCode="#,##0.000\ [$€-1]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#,##0\ _F_t"/>
    <numFmt numFmtId="196" formatCode="#,##0.000"/>
    <numFmt numFmtId="197" formatCode="#,##0\ &quot;HUF&quot;;\-#,##0\ &quot;HUF&quot;"/>
    <numFmt numFmtId="198" formatCode="#,##0\ &quot;HUF&quot;;[Red]\-#,##0\ &quot;HUF&quot;"/>
    <numFmt numFmtId="199" formatCode="#,##0.00\ &quot;HUF&quot;;\-#,##0.00\ &quot;HUF&quot;"/>
    <numFmt numFmtId="200" formatCode="#,##0.00\ &quot;HUF&quot;;[Red]\-#,##0.00\ &quot;HUF&quot;"/>
    <numFmt numFmtId="201" formatCode="_-* #,##0\ &quot;HUF&quot;_-;\-* #,##0\ &quot;HUF&quot;_-;_-* &quot;-&quot;\ &quot;HUF&quot;_-;_-@_-"/>
    <numFmt numFmtId="202" formatCode="_-* #,##0\ _H_U_F_-;\-* #,##0\ _H_U_F_-;_-* &quot;-&quot;\ _H_U_F_-;_-@_-"/>
    <numFmt numFmtId="203" formatCode="_-* #,##0.00\ &quot;HUF&quot;_-;\-* #,##0.00\ &quot;HUF&quot;_-;_-* &quot;-&quot;??\ &quot;HUF&quot;_-;_-@_-"/>
    <numFmt numFmtId="204" formatCode="_-* #,##0.00\ _H_U_F_-;\-* #,##0.00\ _H_U_F_-;_-* &quot;-&quot;??\ _H_U_F_-;_-@_-"/>
    <numFmt numFmtId="205" formatCode="#,##0\ &quot;zł&quot;;\-#,##0\ &quot;zł&quot;"/>
    <numFmt numFmtId="206" formatCode="#,##0\ &quot;zł&quot;;[Red]\-#,##0\ &quot;zł&quot;"/>
    <numFmt numFmtId="207" formatCode="#,##0.00\ &quot;zł&quot;;\-#,##0.00\ &quot;zł&quot;"/>
    <numFmt numFmtId="208" formatCode="#,##0.00\ &quot;zł&quot;;[Red]\-#,##0.00\ &quot;zł&quot;"/>
    <numFmt numFmtId="209" formatCode="_-* #,##0\ &quot;zł&quot;_-;\-* #,##0\ &quot;zł&quot;_-;_-* &quot;-&quot;\ &quot;zł&quot;_-;_-@_-"/>
    <numFmt numFmtId="210" formatCode="_-* #,##0\ _z_ł_-;\-* #,##0\ _z_ł_-;_-* &quot;-&quot;\ _z_ł_-;_-@_-"/>
    <numFmt numFmtId="211" formatCode="_-* #,##0.00\ &quot;zł&quot;_-;\-* #,##0.00\ &quot;zł&quot;_-;_-* &quot;-&quot;??\ &quot;zł&quot;_-;_-@_-"/>
    <numFmt numFmtId="212" formatCode="_-* #,##0.00\ _z_ł_-;\-* #,##0.00\ _z_ł_-;_-* &quot;-&quot;??\ _z_ł_-;_-@_-"/>
    <numFmt numFmtId="213" formatCode="_-* #,##0.000\ _F_t_-;\-* #,##0.000\ _F_t_-;_-* &quot;-&quot;??\ _F_t_-;_-@_-"/>
    <numFmt numFmtId="214" formatCode="_-* #,##0.0\ _F_t_-;\-* #,##0.0\ _F_t_-;_-* &quot;-&quot;??\ _F_t_-;_-@_-"/>
    <numFmt numFmtId="215" formatCode="#,##0.00_ ;\-#,##0.00\ "/>
    <numFmt numFmtId="216" formatCode="0.00_ ;\-0.00\ "/>
    <numFmt numFmtId="217" formatCode="#,##0_ ;\-#,##0\ "/>
    <numFmt numFmtId="218" formatCode="0_ ;\-0\ "/>
    <numFmt numFmtId="219" formatCode="_-* #,##0.0\ &quot;Ft&quot;_-;\-* #,##0.0\ &quot;Ft&quot;_-;_-* &quot;-&quot;??\ &quot;Ft&quot;_-;_-@_-"/>
    <numFmt numFmtId="220" formatCode="_-* #,##0\ &quot;Ft&quot;_-;\-* #,##0\ &quot;Ft&quot;_-;_-* &quot;-&quot;??\ &quot;Ft&quot;_-;_-@_-"/>
    <numFmt numFmtId="221" formatCode="#,##0_ ;[Red]\-#,##0\ "/>
    <numFmt numFmtId="222" formatCode="[$€-2]\ #\ ##,000_);[Red]\([$€-2]\ #\ ##,000\)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i/>
      <sz val="24"/>
      <color indexed="18"/>
      <name val="Arial"/>
      <family val="2"/>
    </font>
    <font>
      <b/>
      <sz val="14"/>
      <name val="Arial"/>
      <family val="2"/>
    </font>
    <font>
      <b/>
      <sz val="18"/>
      <color indexed="60"/>
      <name val="Arial CE"/>
      <family val="0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4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1" borderId="7" applyNumberFormat="0" applyFont="0" applyAlignment="0" applyProtection="0"/>
    <xf numFmtId="0" fontId="27" fillId="6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Border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6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7" fillId="24" borderId="10" xfId="56" applyFont="1" applyFill="1" applyBorder="1" applyAlignment="1">
      <alignment horizontal="center" vertical="center"/>
      <protection/>
    </xf>
    <xf numFmtId="0" fontId="7" fillId="24" borderId="11" xfId="56" applyFont="1" applyFill="1" applyBorder="1" applyAlignment="1">
      <alignment horizontal="center" vertical="center"/>
      <protection/>
    </xf>
    <xf numFmtId="0" fontId="7" fillId="24" borderId="12" xfId="56" applyFont="1" applyFill="1" applyBorder="1" applyAlignment="1">
      <alignment horizontal="center" vertical="center"/>
      <protection/>
    </xf>
    <xf numFmtId="0" fontId="7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5" fillId="0" borderId="0" xfId="56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3" fontId="3" fillId="0" borderId="0" xfId="56" applyNumberFormat="1" applyFont="1" applyBorder="1" applyAlignment="1">
      <alignment vertical="center"/>
      <protection/>
    </xf>
    <xf numFmtId="0" fontId="7" fillId="0" borderId="0" xfId="56" applyFont="1" applyBorder="1" applyAlignment="1">
      <alignment horizontal="center" vertical="center" wrapText="1"/>
      <protection/>
    </xf>
    <xf numFmtId="3" fontId="3" fillId="0" borderId="0" xfId="56" applyNumberFormat="1" applyFont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12" fillId="0" borderId="0" xfId="56" applyFont="1" applyBorder="1" applyAlignment="1">
      <alignment vertical="center" textRotation="90" wrapText="1"/>
      <protection/>
    </xf>
    <xf numFmtId="0" fontId="10" fillId="0" borderId="0" xfId="56" applyFont="1" applyFill="1" applyBorder="1" applyAlignment="1">
      <alignment vertical="center"/>
      <protection/>
    </xf>
    <xf numFmtId="0" fontId="10" fillId="0" borderId="13" xfId="56" applyFont="1" applyBorder="1" applyAlignment="1">
      <alignment vertical="center" wrapText="1"/>
      <protection/>
    </xf>
    <xf numFmtId="0" fontId="7" fillId="0" borderId="0" xfId="56" applyNumberFormat="1" applyFont="1" applyBorder="1" applyAlignment="1">
      <alignment vertical="center"/>
      <protection/>
    </xf>
    <xf numFmtId="0" fontId="7" fillId="25" borderId="0" xfId="56" applyFont="1" applyFill="1" applyAlignment="1">
      <alignment vertical="center"/>
      <protection/>
    </xf>
    <xf numFmtId="3" fontId="15" fillId="0" borderId="14" xfId="56" applyNumberFormat="1" applyFont="1" applyBorder="1" applyAlignment="1">
      <alignment horizontal="right" vertical="center" wrapText="1" indent="2"/>
      <protection/>
    </xf>
    <xf numFmtId="3" fontId="15" fillId="0" borderId="15" xfId="56" applyNumberFormat="1" applyFont="1" applyBorder="1" applyAlignment="1">
      <alignment horizontal="right" vertical="center" wrapText="1" indent="2"/>
      <protection/>
    </xf>
    <xf numFmtId="3" fontId="14" fillId="0" borderId="16" xfId="56" applyNumberFormat="1" applyFont="1" applyBorder="1" applyAlignment="1">
      <alignment horizontal="right" vertical="center" wrapText="1" indent="2"/>
      <protection/>
    </xf>
    <xf numFmtId="3" fontId="14" fillId="0" borderId="14" xfId="56" applyNumberFormat="1" applyFont="1" applyBorder="1" applyAlignment="1">
      <alignment horizontal="right" vertical="center" wrapText="1" indent="2"/>
      <protection/>
    </xf>
    <xf numFmtId="0" fontId="15" fillId="0" borderId="1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21" xfId="56" applyFont="1" applyBorder="1" applyAlignment="1">
      <alignment horizontal="center" vertical="center" wrapText="1"/>
      <protection/>
    </xf>
    <xf numFmtId="0" fontId="15" fillId="0" borderId="22" xfId="56" applyFont="1" applyBorder="1" applyAlignment="1">
      <alignment horizontal="center" vertical="center" wrapText="1"/>
      <protection/>
    </xf>
    <xf numFmtId="0" fontId="15" fillId="0" borderId="0" xfId="56" applyFont="1" applyBorder="1" applyAlignment="1">
      <alignment horizontal="center" vertical="center" wrapText="1"/>
      <protection/>
    </xf>
    <xf numFmtId="0" fontId="15" fillId="0" borderId="17" xfId="56" applyFont="1" applyBorder="1" applyAlignment="1">
      <alignment horizontal="center" vertical="center" wrapText="1"/>
      <protection/>
    </xf>
    <xf numFmtId="0" fontId="15" fillId="0" borderId="23" xfId="56" applyFont="1" applyBorder="1" applyAlignment="1">
      <alignment horizontal="center" vertical="center" wrapText="1"/>
      <protection/>
    </xf>
    <xf numFmtId="0" fontId="15" fillId="0" borderId="24" xfId="56" applyFont="1" applyBorder="1" applyAlignment="1">
      <alignment horizontal="center" vertical="center" wrapText="1"/>
      <protection/>
    </xf>
    <xf numFmtId="0" fontId="9" fillId="0" borderId="25" xfId="56" applyFont="1" applyBorder="1" applyAlignment="1">
      <alignment horizontal="center" vertical="center" wrapText="1"/>
      <protection/>
    </xf>
    <xf numFmtId="0" fontId="9" fillId="0" borderId="21" xfId="56" applyFont="1" applyBorder="1" applyAlignment="1">
      <alignment horizontal="center" vertical="center" wrapText="1"/>
      <protection/>
    </xf>
    <xf numFmtId="0" fontId="9" fillId="0" borderId="26" xfId="56" applyFont="1" applyBorder="1" applyAlignment="1">
      <alignment horizontal="center" vertical="center" wrapText="1"/>
      <protection/>
    </xf>
    <xf numFmtId="0" fontId="9" fillId="0" borderId="27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 wrapText="1"/>
      <protection/>
    </xf>
    <xf numFmtId="0" fontId="9" fillId="0" borderId="28" xfId="56" applyFont="1" applyBorder="1" applyAlignment="1">
      <alignment horizontal="center" vertical="center" wrapText="1"/>
      <protection/>
    </xf>
    <xf numFmtId="0" fontId="6" fillId="0" borderId="27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6" fillId="0" borderId="29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6" fillId="0" borderId="30" xfId="56" applyFont="1" applyBorder="1" applyAlignment="1">
      <alignment horizontal="center" vertical="center" wrapText="1"/>
      <protection/>
    </xf>
    <xf numFmtId="0" fontId="15" fillId="0" borderId="31" xfId="56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14" xfId="56" applyFont="1" applyBorder="1" applyAlignment="1">
      <alignment horizontal="center" vertical="center" wrapText="1"/>
      <protection/>
    </xf>
    <xf numFmtId="0" fontId="15" fillId="0" borderId="15" xfId="56" applyFont="1" applyBorder="1" applyAlignment="1">
      <alignment horizontal="center" vertical="center" wrapText="1"/>
      <protection/>
    </xf>
    <xf numFmtId="2" fontId="15" fillId="0" borderId="14" xfId="56" applyNumberFormat="1" applyFont="1" applyBorder="1" applyAlignment="1">
      <alignment horizontal="center" vertical="center" wrapText="1"/>
      <protection/>
    </xf>
    <xf numFmtId="2" fontId="15" fillId="0" borderId="15" xfId="56" applyNumberFormat="1" applyFont="1" applyBorder="1" applyAlignment="1">
      <alignment horizontal="center" vertical="center" wrapText="1"/>
      <protection/>
    </xf>
    <xf numFmtId="0" fontId="14" fillId="0" borderId="16" xfId="56" applyFont="1" applyBorder="1" applyAlignment="1">
      <alignment horizontal="center" vertical="center" wrapText="1"/>
      <protection/>
    </xf>
    <xf numFmtId="0" fontId="14" fillId="0" borderId="14" xfId="56" applyFont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vertical="center" wrapText="1"/>
      <protection/>
    </xf>
    <xf numFmtId="3" fontId="14" fillId="0" borderId="32" xfId="56" applyNumberFormat="1" applyFont="1" applyBorder="1" applyAlignment="1">
      <alignment horizontal="right" vertical="center" wrapText="1" indent="2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6" fillId="0" borderId="16" xfId="56" applyFont="1" applyBorder="1" applyAlignment="1">
      <alignment horizontal="center" vertical="center" textRotation="90" wrapText="1"/>
      <protection/>
    </xf>
    <xf numFmtId="0" fontId="16" fillId="0" borderId="14" xfId="56" applyFont="1" applyBorder="1" applyAlignment="1">
      <alignment horizontal="center" vertical="center" textRotation="90" wrapText="1"/>
      <protection/>
    </xf>
    <xf numFmtId="0" fontId="16" fillId="0" borderId="33" xfId="56" applyFont="1" applyBorder="1" applyAlignment="1">
      <alignment horizontal="center" vertical="center" textRotation="90" wrapText="1"/>
      <protection/>
    </xf>
    <xf numFmtId="0" fontId="16" fillId="0" borderId="32" xfId="56" applyFont="1" applyBorder="1" applyAlignment="1">
      <alignment horizontal="center" vertical="center" textRotation="90" wrapText="1"/>
      <protection/>
    </xf>
    <xf numFmtId="0" fontId="35" fillId="0" borderId="33" xfId="56" applyFont="1" applyBorder="1" applyAlignment="1">
      <alignment horizontal="center" vertical="center" wrapText="1"/>
      <protection/>
    </xf>
    <xf numFmtId="0" fontId="35" fillId="0" borderId="32" xfId="56" applyFont="1" applyBorder="1" applyAlignment="1">
      <alignment horizontal="center" vertical="center" wrapText="1"/>
      <protection/>
    </xf>
    <xf numFmtId="3" fontId="14" fillId="0" borderId="33" xfId="56" applyNumberFormat="1" applyFont="1" applyBorder="1" applyAlignment="1">
      <alignment horizontal="right" vertical="center" wrapText="1" indent="2"/>
      <protection/>
    </xf>
    <xf numFmtId="3" fontId="15" fillId="0" borderId="32" xfId="56" applyNumberFormat="1" applyFont="1" applyBorder="1" applyAlignment="1">
      <alignment horizontal="right" vertical="center" wrapText="1" indent="2"/>
      <protection/>
    </xf>
    <xf numFmtId="3" fontId="15" fillId="0" borderId="34" xfId="56" applyNumberFormat="1" applyFont="1" applyBorder="1" applyAlignment="1">
      <alignment horizontal="right" vertical="center" wrapText="1" indent="2"/>
      <protection/>
    </xf>
    <xf numFmtId="0" fontId="35" fillId="0" borderId="16" xfId="56" applyFont="1" applyBorder="1" applyAlignment="1">
      <alignment horizontal="center" vertical="center" wrapText="1"/>
      <protection/>
    </xf>
    <xf numFmtId="0" fontId="35" fillId="0" borderId="14" xfId="56" applyFont="1" applyBorder="1" applyAlignment="1">
      <alignment horizontal="center" vertical="center" wrapText="1"/>
      <protection/>
    </xf>
    <xf numFmtId="0" fontId="14" fillId="0" borderId="33" xfId="56" applyFont="1" applyBorder="1" applyAlignment="1">
      <alignment horizontal="center" vertical="center" wrapText="1"/>
      <protection/>
    </xf>
    <xf numFmtId="0" fontId="14" fillId="0" borderId="32" xfId="56" applyFont="1" applyBorder="1" applyAlignment="1">
      <alignment horizontal="center" vertical="center" wrapText="1"/>
      <protection/>
    </xf>
    <xf numFmtId="2" fontId="15" fillId="0" borderId="32" xfId="56" applyNumberFormat="1" applyFont="1" applyBorder="1" applyAlignment="1">
      <alignment horizontal="center" vertical="center" wrapText="1"/>
      <protection/>
    </xf>
    <xf numFmtId="2" fontId="15" fillId="0" borderId="34" xfId="56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3" fillId="0" borderId="10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7" fillId="0" borderId="31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center" vertical="center"/>
      <protection/>
    </xf>
    <xf numFmtId="0" fontId="7" fillId="0" borderId="35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15" fillId="0" borderId="36" xfId="56" applyFont="1" applyBorder="1" applyAlignment="1">
      <alignment horizontal="center" vertical="center"/>
      <protection/>
    </xf>
    <xf numFmtId="0" fontId="15" fillId="0" borderId="37" xfId="56" applyFont="1" applyBorder="1" applyAlignment="1">
      <alignment horizontal="center" vertical="center"/>
      <protection/>
    </xf>
    <xf numFmtId="0" fontId="15" fillId="0" borderId="38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right" vertical="center" wrapText="1" indent="1"/>
      <protection/>
    </xf>
    <xf numFmtId="0" fontId="15" fillId="0" borderId="11" xfId="56" applyFont="1" applyBorder="1" applyAlignment="1">
      <alignment horizontal="right" vertical="center" wrapText="1" indent="1"/>
      <protection/>
    </xf>
    <xf numFmtId="0" fontId="15" fillId="0" borderId="39" xfId="56" applyFont="1" applyBorder="1" applyAlignment="1">
      <alignment horizontal="center" vertical="center" wrapText="1"/>
      <protection/>
    </xf>
    <xf numFmtId="0" fontId="15" fillId="0" borderId="40" xfId="56" applyFont="1" applyBorder="1" applyAlignment="1">
      <alignment horizontal="center" vertical="center" wrapText="1"/>
      <protection/>
    </xf>
    <xf numFmtId="0" fontId="15" fillId="0" borderId="16" xfId="56" applyFont="1" applyBorder="1" applyAlignment="1">
      <alignment horizontal="center" vertical="center" wrapText="1"/>
      <protection/>
    </xf>
    <xf numFmtId="0" fontId="15" fillId="0" borderId="41" xfId="56" applyFont="1" applyBorder="1" applyAlignment="1">
      <alignment horizontal="center" vertical="center" wrapText="1"/>
      <protection/>
    </xf>
    <xf numFmtId="0" fontId="10" fillId="0" borderId="39" xfId="56" applyFont="1" applyBorder="1" applyAlignment="1">
      <alignment horizontal="center" vertical="center" wrapText="1"/>
      <protection/>
    </xf>
    <xf numFmtId="0" fontId="10" fillId="0" borderId="40" xfId="56" applyFont="1" applyBorder="1" applyAlignment="1">
      <alignment horizontal="center" vertical="center" wrapText="1"/>
      <protection/>
    </xf>
    <xf numFmtId="0" fontId="10" fillId="0" borderId="41" xfId="56" applyFont="1" applyBorder="1" applyAlignment="1">
      <alignment horizontal="center" vertical="center" wrapText="1"/>
      <protection/>
    </xf>
    <xf numFmtId="0" fontId="15" fillId="0" borderId="16" xfId="56" applyFont="1" applyBorder="1" applyAlignment="1">
      <alignment horizontal="center" vertical="center" textRotation="90" wrapText="1"/>
      <protection/>
    </xf>
    <xf numFmtId="0" fontId="15" fillId="0" borderId="14" xfId="56" applyFont="1" applyBorder="1" applyAlignment="1">
      <alignment horizontal="center" vertical="center" textRotation="90" wrapText="1"/>
      <protection/>
    </xf>
    <xf numFmtId="0" fontId="0" fillId="0" borderId="14" xfId="0" applyBorder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iso árl.2002lemezverzio" xfId="56"/>
    <cellStyle name="Normalny_T9-TF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www.epgep.hu/export" TargetMode="External" /><Relationship Id="rId3" Type="http://schemas.openxmlformats.org/officeDocument/2006/relationships/hyperlink" Target="https://www.epgep.hu/export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28</xdr:col>
      <xdr:colOff>85725</xdr:colOff>
      <xdr:row>4</xdr:row>
      <xdr:rowOff>152400</xdr:rowOff>
    </xdr:to>
    <xdr:pic>
      <xdr:nvPicPr>
        <xdr:cNvPr id="1" name="Picture 577" descr="tibo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431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71</xdr:row>
      <xdr:rowOff>66675</xdr:rowOff>
    </xdr:from>
    <xdr:to>
      <xdr:col>34</xdr:col>
      <xdr:colOff>161925</xdr:colOff>
      <xdr:row>75</xdr:row>
      <xdr:rowOff>66675</xdr:rowOff>
    </xdr:to>
    <xdr:pic>
      <xdr:nvPicPr>
        <xdr:cNvPr id="1" name="Picture 83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0210800"/>
          <a:ext cx="2676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45</xdr:col>
      <xdr:colOff>9525</xdr:colOff>
      <xdr:row>71</xdr:row>
      <xdr:rowOff>0</xdr:rowOff>
    </xdr:to>
    <xdr:pic>
      <xdr:nvPicPr>
        <xdr:cNvPr id="2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52400"/>
          <a:ext cx="8010525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I38"/>
  <sheetViews>
    <sheetView zoomScale="85" zoomScaleNormal="85" zoomScaleSheetLayoutView="100" zoomScalePageLayoutView="0" workbookViewId="0" topLeftCell="A1">
      <selection activeCell="K31" sqref="K31:O31"/>
    </sheetView>
  </sheetViews>
  <sheetFormatPr defaultColWidth="9.00390625" defaultRowHeight="12.75"/>
  <cols>
    <col min="1" max="20" width="2.25390625" style="2" customWidth="1"/>
    <col min="21" max="25" width="1.25" style="2" customWidth="1"/>
    <col min="26" max="35" width="2.25390625" style="2" customWidth="1"/>
    <col min="36" max="40" width="1.25" style="2" customWidth="1"/>
    <col min="41" max="51" width="2.25390625" style="2" customWidth="1"/>
    <col min="52" max="67" width="3.00390625" style="2" customWidth="1"/>
    <col min="68" max="74" width="2.25390625" style="2" customWidth="1"/>
    <col min="75" max="16384" width="9.125" style="2" customWidth="1"/>
  </cols>
  <sheetData>
    <row r="1" spans="1:67" ht="11.2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5"/>
      <c r="AD1" s="38" t="s">
        <v>0</v>
      </c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32" t="s">
        <v>38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3"/>
    </row>
    <row r="2" spans="1:67" ht="14.2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8"/>
      <c r="AD2" s="41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3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5"/>
    </row>
    <row r="3" spans="1:67" ht="14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41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5"/>
    </row>
    <row r="4" spans="1:67" ht="14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  <c r="AD4" s="44" t="s">
        <v>40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6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5"/>
    </row>
    <row r="5" spans="1:67" ht="15.75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1"/>
      <c r="AD5" s="47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9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7"/>
    </row>
    <row r="6" spans="1:67" ht="18" customHeight="1" thickBot="1">
      <c r="A6" s="92" t="s">
        <v>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4"/>
    </row>
    <row r="7" spans="1:67" ht="4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</row>
    <row r="8" spans="1:67" s="4" customFormat="1" ht="36.75" customHeight="1" thickBot="1">
      <c r="A8" s="95" t="s">
        <v>1</v>
      </c>
      <c r="B8" s="96"/>
      <c r="C8" s="96"/>
      <c r="D8" s="96"/>
      <c r="E8" s="96"/>
      <c r="F8" s="79" t="s">
        <v>19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 t="s">
        <v>39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2"/>
    </row>
    <row r="9" spans="1:67" s="3" customFormat="1" ht="8.2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87" s="13" customFormat="1" ht="21" customHeight="1">
      <c r="A10" s="97" t="s">
        <v>20</v>
      </c>
      <c r="B10" s="98"/>
      <c r="C10" s="98"/>
      <c r="D10" s="98"/>
      <c r="E10" s="98"/>
      <c r="F10" s="98" t="s">
        <v>21</v>
      </c>
      <c r="G10" s="98"/>
      <c r="H10" s="98"/>
      <c r="I10" s="98"/>
      <c r="J10" s="100"/>
      <c r="K10" s="101" t="s">
        <v>27</v>
      </c>
      <c r="L10" s="102"/>
      <c r="M10" s="102"/>
      <c r="N10" s="102"/>
      <c r="O10" s="102"/>
      <c r="P10" s="102"/>
      <c r="Q10" s="102"/>
      <c r="R10" s="102"/>
      <c r="S10" s="102"/>
      <c r="T10" s="103"/>
      <c r="U10" s="101" t="s">
        <v>3</v>
      </c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1" t="s">
        <v>4</v>
      </c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3"/>
      <c r="AY10" s="18"/>
      <c r="AZ10" s="50" t="s">
        <v>41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2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77" s="13" customFormat="1" ht="36.75" customHeight="1">
      <c r="A11" s="99"/>
      <c r="B11" s="53"/>
      <c r="C11" s="53"/>
      <c r="D11" s="53"/>
      <c r="E11" s="53"/>
      <c r="F11" s="53"/>
      <c r="G11" s="53"/>
      <c r="H11" s="53"/>
      <c r="I11" s="53"/>
      <c r="J11" s="54"/>
      <c r="K11" s="99" t="s">
        <v>24</v>
      </c>
      <c r="L11" s="106"/>
      <c r="M11" s="106"/>
      <c r="N11" s="106"/>
      <c r="O11" s="106"/>
      <c r="P11" s="53" t="s">
        <v>25</v>
      </c>
      <c r="Q11" s="53"/>
      <c r="R11" s="53"/>
      <c r="S11" s="53"/>
      <c r="T11" s="54"/>
      <c r="U11" s="104" t="s">
        <v>2</v>
      </c>
      <c r="V11" s="105"/>
      <c r="W11" s="105"/>
      <c r="X11" s="105"/>
      <c r="Y11" s="105"/>
      <c r="Z11" s="53" t="s">
        <v>24</v>
      </c>
      <c r="AA11" s="53"/>
      <c r="AB11" s="53"/>
      <c r="AC11" s="53"/>
      <c r="AD11" s="53"/>
      <c r="AE11" s="53" t="s">
        <v>35</v>
      </c>
      <c r="AF11" s="53"/>
      <c r="AG11" s="53"/>
      <c r="AH11" s="53"/>
      <c r="AI11" s="54"/>
      <c r="AJ11" s="104" t="s">
        <v>2</v>
      </c>
      <c r="AK11" s="105"/>
      <c r="AL11" s="105"/>
      <c r="AM11" s="105"/>
      <c r="AN11" s="105"/>
      <c r="AO11" s="53" t="s">
        <v>24</v>
      </c>
      <c r="AP11" s="53"/>
      <c r="AQ11" s="53"/>
      <c r="AR11" s="53"/>
      <c r="AS11" s="53"/>
      <c r="AT11" s="53" t="s">
        <v>35</v>
      </c>
      <c r="AU11" s="53"/>
      <c r="AV11" s="53"/>
      <c r="AW11" s="53"/>
      <c r="AX11" s="54"/>
      <c r="AY11" s="10"/>
      <c r="AZ11" s="28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3" customFormat="1" ht="36.75" customHeight="1">
      <c r="A12" s="99"/>
      <c r="B12" s="53"/>
      <c r="C12" s="53"/>
      <c r="D12" s="53"/>
      <c r="E12" s="53"/>
      <c r="F12" s="53"/>
      <c r="G12" s="53"/>
      <c r="H12" s="53"/>
      <c r="I12" s="53"/>
      <c r="J12" s="54"/>
      <c r="K12" s="99" t="s">
        <v>36</v>
      </c>
      <c r="L12" s="53"/>
      <c r="M12" s="53"/>
      <c r="N12" s="53"/>
      <c r="O12" s="53"/>
      <c r="P12" s="53"/>
      <c r="Q12" s="53"/>
      <c r="R12" s="53"/>
      <c r="S12" s="53"/>
      <c r="T12" s="54"/>
      <c r="U12" s="104"/>
      <c r="V12" s="105"/>
      <c r="W12" s="105"/>
      <c r="X12" s="105"/>
      <c r="Y12" s="105"/>
      <c r="Z12" s="53" t="s">
        <v>26</v>
      </c>
      <c r="AA12" s="53"/>
      <c r="AB12" s="53"/>
      <c r="AC12" s="53"/>
      <c r="AD12" s="53"/>
      <c r="AE12" s="53"/>
      <c r="AF12" s="53"/>
      <c r="AG12" s="53"/>
      <c r="AH12" s="53"/>
      <c r="AI12" s="54"/>
      <c r="AJ12" s="104"/>
      <c r="AK12" s="105"/>
      <c r="AL12" s="105"/>
      <c r="AM12" s="105"/>
      <c r="AN12" s="105"/>
      <c r="AO12" s="53" t="s">
        <v>26</v>
      </c>
      <c r="AP12" s="53"/>
      <c r="AQ12" s="53"/>
      <c r="AR12" s="53"/>
      <c r="AS12" s="53"/>
      <c r="AT12" s="53"/>
      <c r="AU12" s="53"/>
      <c r="AV12" s="53"/>
      <c r="AW12" s="53"/>
      <c r="AX12" s="54"/>
      <c r="AY12" s="10"/>
      <c r="AZ12" s="28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8" customFormat="1" ht="18.75" customHeight="1">
      <c r="A13" s="57" t="s">
        <v>42</v>
      </c>
      <c r="B13" s="58"/>
      <c r="C13" s="58"/>
      <c r="D13" s="58"/>
      <c r="E13" s="58"/>
      <c r="F13" s="55">
        <v>0.4</v>
      </c>
      <c r="G13" s="55"/>
      <c r="H13" s="55"/>
      <c r="I13" s="55"/>
      <c r="J13" s="56"/>
      <c r="K13" s="23">
        <v>945</v>
      </c>
      <c r="L13" s="24"/>
      <c r="M13" s="24"/>
      <c r="N13" s="24"/>
      <c r="O13" s="24"/>
      <c r="P13" s="21">
        <f>K13*1.27</f>
        <v>1200.15</v>
      </c>
      <c r="Q13" s="21"/>
      <c r="R13" s="21"/>
      <c r="S13" s="21"/>
      <c r="T13" s="22"/>
      <c r="U13" s="59" t="s">
        <v>18</v>
      </c>
      <c r="V13" s="60"/>
      <c r="W13" s="60"/>
      <c r="X13" s="60"/>
      <c r="Y13" s="60"/>
      <c r="Z13" s="24">
        <f>K13*3</f>
        <v>2835</v>
      </c>
      <c r="AA13" s="24"/>
      <c r="AB13" s="24"/>
      <c r="AC13" s="24"/>
      <c r="AD13" s="24"/>
      <c r="AE13" s="21">
        <f>Z13*1.27</f>
        <v>3600.4500000000003</v>
      </c>
      <c r="AF13" s="21"/>
      <c r="AG13" s="21"/>
      <c r="AH13" s="21"/>
      <c r="AI13" s="22"/>
      <c r="AJ13" s="64" t="s">
        <v>22</v>
      </c>
      <c r="AK13" s="65"/>
      <c r="AL13" s="65"/>
      <c r="AM13" s="65"/>
      <c r="AN13" s="65"/>
      <c r="AO13" s="24">
        <f>K13*5</f>
        <v>4725</v>
      </c>
      <c r="AP13" s="24"/>
      <c r="AQ13" s="24"/>
      <c r="AR13" s="24"/>
      <c r="AS13" s="24"/>
      <c r="AT13" s="21">
        <f>AO13*1.27</f>
        <v>6000.75</v>
      </c>
      <c r="AU13" s="21"/>
      <c r="AV13" s="21"/>
      <c r="AW13" s="21"/>
      <c r="AX13" s="22"/>
      <c r="AY13" s="10"/>
      <c r="AZ13" s="28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8" customFormat="1" ht="18.75" customHeight="1">
      <c r="A14" s="57" t="s">
        <v>5</v>
      </c>
      <c r="B14" s="58"/>
      <c r="C14" s="58"/>
      <c r="D14" s="58"/>
      <c r="E14" s="58"/>
      <c r="F14" s="55">
        <v>0.4</v>
      </c>
      <c r="G14" s="55"/>
      <c r="H14" s="55"/>
      <c r="I14" s="55"/>
      <c r="J14" s="56"/>
      <c r="K14" s="23">
        <v>840</v>
      </c>
      <c r="L14" s="24"/>
      <c r="M14" s="24"/>
      <c r="N14" s="24"/>
      <c r="O14" s="24"/>
      <c r="P14" s="21">
        <f aca="true" t="shared" si="0" ref="P14:P32">K14*1.27</f>
        <v>1066.8</v>
      </c>
      <c r="Q14" s="21"/>
      <c r="R14" s="21"/>
      <c r="S14" s="21"/>
      <c r="T14" s="22"/>
      <c r="U14" s="59" t="s">
        <v>18</v>
      </c>
      <c r="V14" s="60"/>
      <c r="W14" s="60"/>
      <c r="X14" s="60"/>
      <c r="Y14" s="60"/>
      <c r="Z14" s="24">
        <f>K14*3</f>
        <v>2520</v>
      </c>
      <c r="AA14" s="24"/>
      <c r="AB14" s="24"/>
      <c r="AC14" s="24"/>
      <c r="AD14" s="24"/>
      <c r="AE14" s="21">
        <f aca="true" t="shared" si="1" ref="AE14:AE32">Z14*1.27</f>
        <v>3200.4</v>
      </c>
      <c r="AF14" s="21"/>
      <c r="AG14" s="21"/>
      <c r="AH14" s="21"/>
      <c r="AI14" s="22"/>
      <c r="AJ14" s="64"/>
      <c r="AK14" s="65"/>
      <c r="AL14" s="65"/>
      <c r="AM14" s="65"/>
      <c r="AN14" s="65"/>
      <c r="AO14" s="24">
        <f aca="true" t="shared" si="2" ref="AO14:AO32">K14*5</f>
        <v>4200</v>
      </c>
      <c r="AP14" s="24"/>
      <c r="AQ14" s="24"/>
      <c r="AR14" s="24"/>
      <c r="AS14" s="24"/>
      <c r="AT14" s="21">
        <f aca="true" t="shared" si="3" ref="AT14:AT32">AO14*1.27</f>
        <v>5334</v>
      </c>
      <c r="AU14" s="21"/>
      <c r="AV14" s="21"/>
      <c r="AW14" s="21"/>
      <c r="AX14" s="22"/>
      <c r="AY14" s="10"/>
      <c r="AZ14" s="28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8" customFormat="1" ht="18.75" customHeight="1">
      <c r="A15" s="57" t="s">
        <v>6</v>
      </c>
      <c r="B15" s="58"/>
      <c r="C15" s="58"/>
      <c r="D15" s="58"/>
      <c r="E15" s="58"/>
      <c r="F15" s="55">
        <v>0.4</v>
      </c>
      <c r="G15" s="55"/>
      <c r="H15" s="55"/>
      <c r="I15" s="55"/>
      <c r="J15" s="56"/>
      <c r="K15" s="23">
        <v>1050</v>
      </c>
      <c r="L15" s="24"/>
      <c r="M15" s="24"/>
      <c r="N15" s="24"/>
      <c r="O15" s="24"/>
      <c r="P15" s="21">
        <f t="shared" si="0"/>
        <v>1333.5</v>
      </c>
      <c r="Q15" s="21"/>
      <c r="R15" s="21"/>
      <c r="S15" s="21"/>
      <c r="T15" s="22"/>
      <c r="U15" s="59" t="s">
        <v>18</v>
      </c>
      <c r="V15" s="60"/>
      <c r="W15" s="60"/>
      <c r="X15" s="60"/>
      <c r="Y15" s="60"/>
      <c r="Z15" s="24">
        <f>K15*3</f>
        <v>3150</v>
      </c>
      <c r="AA15" s="24"/>
      <c r="AB15" s="24"/>
      <c r="AC15" s="24"/>
      <c r="AD15" s="24"/>
      <c r="AE15" s="21">
        <f t="shared" si="1"/>
        <v>4000.5</v>
      </c>
      <c r="AF15" s="21"/>
      <c r="AG15" s="21"/>
      <c r="AH15" s="21"/>
      <c r="AI15" s="22"/>
      <c r="AJ15" s="64"/>
      <c r="AK15" s="65"/>
      <c r="AL15" s="65"/>
      <c r="AM15" s="65"/>
      <c r="AN15" s="65"/>
      <c r="AO15" s="24">
        <f t="shared" si="2"/>
        <v>5250</v>
      </c>
      <c r="AP15" s="24"/>
      <c r="AQ15" s="24"/>
      <c r="AR15" s="24"/>
      <c r="AS15" s="24"/>
      <c r="AT15" s="21">
        <f t="shared" si="3"/>
        <v>6667.5</v>
      </c>
      <c r="AU15" s="21"/>
      <c r="AV15" s="21"/>
      <c r="AW15" s="21"/>
      <c r="AX15" s="22"/>
      <c r="AY15" s="10"/>
      <c r="AZ15" s="28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8" customFormat="1" ht="18.75" customHeight="1">
      <c r="A16" s="57" t="s">
        <v>7</v>
      </c>
      <c r="B16" s="58"/>
      <c r="C16" s="58"/>
      <c r="D16" s="58"/>
      <c r="E16" s="58"/>
      <c r="F16" s="55">
        <v>0.4</v>
      </c>
      <c r="G16" s="55"/>
      <c r="H16" s="55"/>
      <c r="I16" s="55"/>
      <c r="J16" s="56"/>
      <c r="K16" s="23">
        <v>1323</v>
      </c>
      <c r="L16" s="24"/>
      <c r="M16" s="24"/>
      <c r="N16" s="24"/>
      <c r="O16" s="24"/>
      <c r="P16" s="21">
        <f t="shared" si="0"/>
        <v>1680.21</v>
      </c>
      <c r="Q16" s="21"/>
      <c r="R16" s="21"/>
      <c r="S16" s="21"/>
      <c r="T16" s="22"/>
      <c r="U16" s="59" t="s">
        <v>18</v>
      </c>
      <c r="V16" s="60"/>
      <c r="W16" s="60"/>
      <c r="X16" s="60"/>
      <c r="Y16" s="60"/>
      <c r="Z16" s="24">
        <f aca="true" t="shared" si="4" ref="Z16:Z32">K16*3</f>
        <v>3969</v>
      </c>
      <c r="AA16" s="24"/>
      <c r="AB16" s="24"/>
      <c r="AC16" s="24"/>
      <c r="AD16" s="24"/>
      <c r="AE16" s="21">
        <f t="shared" si="1"/>
        <v>5040.63</v>
      </c>
      <c r="AF16" s="21"/>
      <c r="AG16" s="21"/>
      <c r="AH16" s="21"/>
      <c r="AI16" s="22"/>
      <c r="AJ16" s="64"/>
      <c r="AK16" s="65"/>
      <c r="AL16" s="65"/>
      <c r="AM16" s="65"/>
      <c r="AN16" s="65"/>
      <c r="AO16" s="24">
        <f t="shared" si="2"/>
        <v>6615</v>
      </c>
      <c r="AP16" s="24"/>
      <c r="AQ16" s="24"/>
      <c r="AR16" s="24"/>
      <c r="AS16" s="24"/>
      <c r="AT16" s="21">
        <f t="shared" si="3"/>
        <v>8401.05</v>
      </c>
      <c r="AU16" s="21"/>
      <c r="AV16" s="21"/>
      <c r="AW16" s="21"/>
      <c r="AX16" s="22"/>
      <c r="AY16" s="10"/>
      <c r="AZ16" s="28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8" customFormat="1" ht="18.75" customHeight="1">
      <c r="A17" s="57" t="s">
        <v>8</v>
      </c>
      <c r="B17" s="58"/>
      <c r="C17" s="58"/>
      <c r="D17" s="58"/>
      <c r="E17" s="58"/>
      <c r="F17" s="55">
        <v>0.4</v>
      </c>
      <c r="G17" s="55"/>
      <c r="H17" s="55"/>
      <c r="I17" s="55"/>
      <c r="J17" s="56"/>
      <c r="K17" s="23">
        <v>1386</v>
      </c>
      <c r="L17" s="24"/>
      <c r="M17" s="24"/>
      <c r="N17" s="24"/>
      <c r="O17" s="24"/>
      <c r="P17" s="21">
        <f t="shared" si="0"/>
        <v>1760.22</v>
      </c>
      <c r="Q17" s="21"/>
      <c r="R17" s="21"/>
      <c r="S17" s="21"/>
      <c r="T17" s="22"/>
      <c r="U17" s="59" t="s">
        <v>18</v>
      </c>
      <c r="V17" s="60"/>
      <c r="W17" s="60"/>
      <c r="X17" s="60"/>
      <c r="Y17" s="60"/>
      <c r="Z17" s="24">
        <f t="shared" si="4"/>
        <v>4158</v>
      </c>
      <c r="AA17" s="24"/>
      <c r="AB17" s="24"/>
      <c r="AC17" s="24"/>
      <c r="AD17" s="24"/>
      <c r="AE17" s="21">
        <f t="shared" si="1"/>
        <v>5280.66</v>
      </c>
      <c r="AF17" s="21"/>
      <c r="AG17" s="21"/>
      <c r="AH17" s="21"/>
      <c r="AI17" s="22"/>
      <c r="AJ17" s="64"/>
      <c r="AK17" s="65"/>
      <c r="AL17" s="65"/>
      <c r="AM17" s="65"/>
      <c r="AN17" s="65"/>
      <c r="AO17" s="24">
        <f t="shared" si="2"/>
        <v>6930</v>
      </c>
      <c r="AP17" s="24"/>
      <c r="AQ17" s="24"/>
      <c r="AR17" s="24"/>
      <c r="AS17" s="24"/>
      <c r="AT17" s="21">
        <f t="shared" si="3"/>
        <v>8801.1</v>
      </c>
      <c r="AU17" s="21"/>
      <c r="AV17" s="21"/>
      <c r="AW17" s="21"/>
      <c r="AX17" s="22"/>
      <c r="AY17" s="10"/>
      <c r="AZ17" s="2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83" s="8" customFormat="1" ht="18.75" customHeight="1">
      <c r="A18" s="57" t="s">
        <v>9</v>
      </c>
      <c r="B18" s="58"/>
      <c r="C18" s="58"/>
      <c r="D18" s="58"/>
      <c r="E18" s="58"/>
      <c r="F18" s="55">
        <v>0.5</v>
      </c>
      <c r="G18" s="55"/>
      <c r="H18" s="55"/>
      <c r="I18" s="55"/>
      <c r="J18" s="56"/>
      <c r="K18" s="23">
        <v>1636</v>
      </c>
      <c r="L18" s="24"/>
      <c r="M18" s="24"/>
      <c r="N18" s="24"/>
      <c r="O18" s="24"/>
      <c r="P18" s="21">
        <f t="shared" si="0"/>
        <v>2077.7200000000003</v>
      </c>
      <c r="Q18" s="21"/>
      <c r="R18" s="21"/>
      <c r="S18" s="21"/>
      <c r="T18" s="22"/>
      <c r="U18" s="59" t="s">
        <v>18</v>
      </c>
      <c r="V18" s="60"/>
      <c r="W18" s="60"/>
      <c r="X18" s="60"/>
      <c r="Y18" s="60"/>
      <c r="Z18" s="24">
        <f t="shared" si="4"/>
        <v>4908</v>
      </c>
      <c r="AA18" s="24"/>
      <c r="AB18" s="24"/>
      <c r="AC18" s="24"/>
      <c r="AD18" s="24"/>
      <c r="AE18" s="21">
        <f t="shared" si="1"/>
        <v>6233.16</v>
      </c>
      <c r="AF18" s="21"/>
      <c r="AG18" s="21"/>
      <c r="AH18" s="21"/>
      <c r="AI18" s="22"/>
      <c r="AJ18" s="64"/>
      <c r="AK18" s="65"/>
      <c r="AL18" s="65"/>
      <c r="AM18" s="65"/>
      <c r="AN18" s="65"/>
      <c r="AO18" s="24">
        <f t="shared" si="2"/>
        <v>8180</v>
      </c>
      <c r="AP18" s="24"/>
      <c r="AQ18" s="24"/>
      <c r="AR18" s="24"/>
      <c r="AS18" s="24"/>
      <c r="AT18" s="21">
        <f t="shared" si="3"/>
        <v>10388.6</v>
      </c>
      <c r="AU18" s="21"/>
      <c r="AV18" s="21"/>
      <c r="AW18" s="21"/>
      <c r="AX18" s="22"/>
      <c r="AY18" s="10"/>
      <c r="AZ18" s="2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CA18" s="16"/>
      <c r="CB18" s="16"/>
      <c r="CC18" s="16"/>
      <c r="CD18" s="16"/>
      <c r="CE18" s="16"/>
    </row>
    <row r="19" spans="1:83" s="8" customFormat="1" ht="18.75" customHeight="1">
      <c r="A19" s="57" t="s">
        <v>10</v>
      </c>
      <c r="B19" s="58"/>
      <c r="C19" s="58"/>
      <c r="D19" s="58"/>
      <c r="E19" s="58"/>
      <c r="F19" s="55">
        <v>0.5</v>
      </c>
      <c r="G19" s="55"/>
      <c r="H19" s="55"/>
      <c r="I19" s="55"/>
      <c r="J19" s="56"/>
      <c r="K19" s="23">
        <v>1680</v>
      </c>
      <c r="L19" s="24"/>
      <c r="M19" s="24"/>
      <c r="N19" s="24"/>
      <c r="O19" s="24"/>
      <c r="P19" s="21">
        <f t="shared" si="0"/>
        <v>2133.6</v>
      </c>
      <c r="Q19" s="21"/>
      <c r="R19" s="21"/>
      <c r="S19" s="21"/>
      <c r="T19" s="22"/>
      <c r="U19" s="59" t="s">
        <v>18</v>
      </c>
      <c r="V19" s="60"/>
      <c r="W19" s="60"/>
      <c r="X19" s="60"/>
      <c r="Y19" s="60"/>
      <c r="Z19" s="24">
        <f t="shared" si="4"/>
        <v>5040</v>
      </c>
      <c r="AA19" s="24"/>
      <c r="AB19" s="24"/>
      <c r="AC19" s="24"/>
      <c r="AD19" s="24"/>
      <c r="AE19" s="21">
        <f t="shared" si="1"/>
        <v>6400.8</v>
      </c>
      <c r="AF19" s="21"/>
      <c r="AG19" s="21"/>
      <c r="AH19" s="21"/>
      <c r="AI19" s="22"/>
      <c r="AJ19" s="64"/>
      <c r="AK19" s="65"/>
      <c r="AL19" s="65"/>
      <c r="AM19" s="65"/>
      <c r="AN19" s="65"/>
      <c r="AO19" s="24">
        <f t="shared" si="2"/>
        <v>8400</v>
      </c>
      <c r="AP19" s="24"/>
      <c r="AQ19" s="24"/>
      <c r="AR19" s="24"/>
      <c r="AS19" s="24"/>
      <c r="AT19" s="21">
        <f t="shared" si="3"/>
        <v>10668</v>
      </c>
      <c r="AU19" s="21"/>
      <c r="AV19" s="21"/>
      <c r="AW19" s="21"/>
      <c r="AX19" s="22"/>
      <c r="AY19" s="10"/>
      <c r="AZ19" s="28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CA19" s="16"/>
      <c r="CB19" s="16"/>
      <c r="CC19" s="16"/>
      <c r="CD19" s="16"/>
      <c r="CE19" s="16"/>
    </row>
    <row r="20" spans="1:83" s="8" customFormat="1" ht="18.75" customHeight="1">
      <c r="A20" s="57" t="s">
        <v>11</v>
      </c>
      <c r="B20" s="58"/>
      <c r="C20" s="58"/>
      <c r="D20" s="58"/>
      <c r="E20" s="58"/>
      <c r="F20" s="55">
        <v>0.5</v>
      </c>
      <c r="G20" s="55"/>
      <c r="H20" s="55"/>
      <c r="I20" s="55"/>
      <c r="J20" s="56"/>
      <c r="K20" s="23">
        <v>2100</v>
      </c>
      <c r="L20" s="24"/>
      <c r="M20" s="24"/>
      <c r="N20" s="24"/>
      <c r="O20" s="24"/>
      <c r="P20" s="21">
        <f t="shared" si="0"/>
        <v>2667</v>
      </c>
      <c r="Q20" s="21"/>
      <c r="R20" s="21"/>
      <c r="S20" s="21"/>
      <c r="T20" s="22"/>
      <c r="U20" s="59" t="s">
        <v>18</v>
      </c>
      <c r="V20" s="60"/>
      <c r="W20" s="60"/>
      <c r="X20" s="60"/>
      <c r="Y20" s="60"/>
      <c r="Z20" s="24">
        <f t="shared" si="4"/>
        <v>6300</v>
      </c>
      <c r="AA20" s="24"/>
      <c r="AB20" s="24"/>
      <c r="AC20" s="24"/>
      <c r="AD20" s="24"/>
      <c r="AE20" s="21">
        <f t="shared" si="1"/>
        <v>8001</v>
      </c>
      <c r="AF20" s="21"/>
      <c r="AG20" s="21"/>
      <c r="AH20" s="21"/>
      <c r="AI20" s="22"/>
      <c r="AJ20" s="64"/>
      <c r="AK20" s="65"/>
      <c r="AL20" s="65"/>
      <c r="AM20" s="65"/>
      <c r="AN20" s="65"/>
      <c r="AO20" s="24">
        <f t="shared" si="2"/>
        <v>10500</v>
      </c>
      <c r="AP20" s="24"/>
      <c r="AQ20" s="24"/>
      <c r="AR20" s="24"/>
      <c r="AS20" s="24"/>
      <c r="AT20" s="21">
        <f t="shared" si="3"/>
        <v>13335</v>
      </c>
      <c r="AU20" s="21"/>
      <c r="AV20" s="21"/>
      <c r="AW20" s="21"/>
      <c r="AX20" s="22"/>
      <c r="AY20" s="10"/>
      <c r="AZ20" s="28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CA20" s="16"/>
      <c r="CB20" s="16"/>
      <c r="CC20" s="16"/>
      <c r="CD20" s="16"/>
      <c r="CE20" s="16"/>
    </row>
    <row r="21" spans="1:83" s="8" customFormat="1" ht="18.75" customHeight="1">
      <c r="A21" s="57" t="s">
        <v>12</v>
      </c>
      <c r="B21" s="58"/>
      <c r="C21" s="58"/>
      <c r="D21" s="58"/>
      <c r="E21" s="58"/>
      <c r="F21" s="55">
        <v>0.5</v>
      </c>
      <c r="G21" s="55"/>
      <c r="H21" s="55"/>
      <c r="I21" s="55"/>
      <c r="J21" s="56"/>
      <c r="K21" s="23">
        <v>2730</v>
      </c>
      <c r="L21" s="24"/>
      <c r="M21" s="24"/>
      <c r="N21" s="24"/>
      <c r="O21" s="24"/>
      <c r="P21" s="21">
        <f t="shared" si="0"/>
        <v>3467.1</v>
      </c>
      <c r="Q21" s="21"/>
      <c r="R21" s="21"/>
      <c r="S21" s="21"/>
      <c r="T21" s="22"/>
      <c r="U21" s="59" t="s">
        <v>18</v>
      </c>
      <c r="V21" s="60"/>
      <c r="W21" s="60"/>
      <c r="X21" s="60"/>
      <c r="Y21" s="60"/>
      <c r="Z21" s="24">
        <f t="shared" si="4"/>
        <v>8190</v>
      </c>
      <c r="AA21" s="24"/>
      <c r="AB21" s="24"/>
      <c r="AC21" s="24"/>
      <c r="AD21" s="24"/>
      <c r="AE21" s="21">
        <f t="shared" si="1"/>
        <v>10401.3</v>
      </c>
      <c r="AF21" s="21"/>
      <c r="AG21" s="21"/>
      <c r="AH21" s="21"/>
      <c r="AI21" s="22"/>
      <c r="AJ21" s="64"/>
      <c r="AK21" s="65"/>
      <c r="AL21" s="65"/>
      <c r="AM21" s="65"/>
      <c r="AN21" s="65"/>
      <c r="AO21" s="24">
        <f t="shared" si="2"/>
        <v>13650</v>
      </c>
      <c r="AP21" s="24"/>
      <c r="AQ21" s="24"/>
      <c r="AR21" s="24"/>
      <c r="AS21" s="24"/>
      <c r="AT21" s="21">
        <f t="shared" si="3"/>
        <v>17335.5</v>
      </c>
      <c r="AU21" s="21"/>
      <c r="AV21" s="21"/>
      <c r="AW21" s="21"/>
      <c r="AX21" s="22"/>
      <c r="AY21" s="10"/>
      <c r="AZ21" s="28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CA21" s="16"/>
      <c r="CB21" s="16"/>
      <c r="CC21" s="16"/>
      <c r="CD21" s="16"/>
      <c r="CE21" s="16"/>
    </row>
    <row r="22" spans="1:83" s="8" customFormat="1" ht="18.75" customHeight="1">
      <c r="A22" s="57" t="s">
        <v>13</v>
      </c>
      <c r="B22" s="58"/>
      <c r="C22" s="58"/>
      <c r="D22" s="58"/>
      <c r="E22" s="58"/>
      <c r="F22" s="55">
        <v>0.5</v>
      </c>
      <c r="G22" s="55"/>
      <c r="H22" s="55"/>
      <c r="I22" s="55"/>
      <c r="J22" s="56"/>
      <c r="K22" s="23">
        <v>3150</v>
      </c>
      <c r="L22" s="24"/>
      <c r="M22" s="24"/>
      <c r="N22" s="24"/>
      <c r="O22" s="24"/>
      <c r="P22" s="21">
        <f t="shared" si="0"/>
        <v>4000.5</v>
      </c>
      <c r="Q22" s="21"/>
      <c r="R22" s="21"/>
      <c r="S22" s="21"/>
      <c r="T22" s="22"/>
      <c r="U22" s="59" t="s">
        <v>18</v>
      </c>
      <c r="V22" s="60"/>
      <c r="W22" s="60"/>
      <c r="X22" s="60"/>
      <c r="Y22" s="60"/>
      <c r="Z22" s="24">
        <f t="shared" si="4"/>
        <v>9450</v>
      </c>
      <c r="AA22" s="24"/>
      <c r="AB22" s="24"/>
      <c r="AC22" s="24"/>
      <c r="AD22" s="24"/>
      <c r="AE22" s="21">
        <f t="shared" si="1"/>
        <v>12001.5</v>
      </c>
      <c r="AF22" s="21"/>
      <c r="AG22" s="21"/>
      <c r="AH22" s="21"/>
      <c r="AI22" s="22"/>
      <c r="AJ22" s="64"/>
      <c r="AK22" s="65"/>
      <c r="AL22" s="65"/>
      <c r="AM22" s="65"/>
      <c r="AN22" s="65"/>
      <c r="AO22" s="24">
        <f t="shared" si="2"/>
        <v>15750</v>
      </c>
      <c r="AP22" s="24"/>
      <c r="AQ22" s="24"/>
      <c r="AR22" s="24"/>
      <c r="AS22" s="24"/>
      <c r="AT22" s="21">
        <f t="shared" si="3"/>
        <v>20002.5</v>
      </c>
      <c r="AU22" s="21"/>
      <c r="AV22" s="21"/>
      <c r="AW22" s="21"/>
      <c r="AX22" s="22"/>
      <c r="AY22" s="9"/>
      <c r="AZ22" s="28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CA22" s="16"/>
      <c r="CB22" s="16"/>
      <c r="CC22" s="16"/>
      <c r="CD22" s="16"/>
      <c r="CE22" s="16"/>
    </row>
    <row r="23" spans="1:83" s="8" customFormat="1" ht="18.75" customHeight="1">
      <c r="A23" s="57" t="s">
        <v>14</v>
      </c>
      <c r="B23" s="58"/>
      <c r="C23" s="58"/>
      <c r="D23" s="58"/>
      <c r="E23" s="58"/>
      <c r="F23" s="55">
        <v>0.5</v>
      </c>
      <c r="G23" s="55"/>
      <c r="H23" s="55"/>
      <c r="I23" s="55"/>
      <c r="J23" s="56"/>
      <c r="K23" s="23">
        <v>3780</v>
      </c>
      <c r="L23" s="24"/>
      <c r="M23" s="24"/>
      <c r="N23" s="24"/>
      <c r="O23" s="24"/>
      <c r="P23" s="21">
        <f t="shared" si="0"/>
        <v>4800.6</v>
      </c>
      <c r="Q23" s="21"/>
      <c r="R23" s="21"/>
      <c r="S23" s="21"/>
      <c r="T23" s="22"/>
      <c r="U23" s="59" t="s">
        <v>18</v>
      </c>
      <c r="V23" s="60"/>
      <c r="W23" s="60"/>
      <c r="X23" s="60"/>
      <c r="Y23" s="60"/>
      <c r="Z23" s="24">
        <f t="shared" si="4"/>
        <v>11340</v>
      </c>
      <c r="AA23" s="24"/>
      <c r="AB23" s="24"/>
      <c r="AC23" s="24"/>
      <c r="AD23" s="24"/>
      <c r="AE23" s="21">
        <f t="shared" si="1"/>
        <v>14401.800000000001</v>
      </c>
      <c r="AF23" s="21"/>
      <c r="AG23" s="21"/>
      <c r="AH23" s="21"/>
      <c r="AI23" s="22"/>
      <c r="AJ23" s="64"/>
      <c r="AK23" s="65"/>
      <c r="AL23" s="65"/>
      <c r="AM23" s="65"/>
      <c r="AN23" s="65"/>
      <c r="AO23" s="24">
        <f t="shared" si="2"/>
        <v>18900</v>
      </c>
      <c r="AP23" s="24"/>
      <c r="AQ23" s="24"/>
      <c r="AR23" s="24"/>
      <c r="AS23" s="24"/>
      <c r="AT23" s="21">
        <f t="shared" si="3"/>
        <v>24003</v>
      </c>
      <c r="AU23" s="21"/>
      <c r="AV23" s="21"/>
      <c r="AW23" s="21"/>
      <c r="AX23" s="22"/>
      <c r="AY23" s="9"/>
      <c r="AZ23" s="28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CA23" s="16"/>
      <c r="CB23" s="16"/>
      <c r="CC23" s="16"/>
      <c r="CD23" s="16"/>
      <c r="CE23" s="16"/>
    </row>
    <row r="24" spans="1:83" s="8" customFormat="1" ht="18.75" customHeight="1">
      <c r="A24" s="57" t="s">
        <v>15</v>
      </c>
      <c r="B24" s="58"/>
      <c r="C24" s="58"/>
      <c r="D24" s="58"/>
      <c r="E24" s="58"/>
      <c r="F24" s="55">
        <v>0.5</v>
      </c>
      <c r="G24" s="55"/>
      <c r="H24" s="55"/>
      <c r="I24" s="55"/>
      <c r="J24" s="56"/>
      <c r="K24" s="23">
        <v>4370</v>
      </c>
      <c r="L24" s="24"/>
      <c r="M24" s="24"/>
      <c r="N24" s="24"/>
      <c r="O24" s="24"/>
      <c r="P24" s="21">
        <f t="shared" si="0"/>
        <v>5549.9</v>
      </c>
      <c r="Q24" s="21"/>
      <c r="R24" s="21"/>
      <c r="S24" s="21"/>
      <c r="T24" s="22"/>
      <c r="U24" s="59" t="s">
        <v>18</v>
      </c>
      <c r="V24" s="60"/>
      <c r="W24" s="60"/>
      <c r="X24" s="60"/>
      <c r="Y24" s="60"/>
      <c r="Z24" s="24">
        <f t="shared" si="4"/>
        <v>13110</v>
      </c>
      <c r="AA24" s="24"/>
      <c r="AB24" s="24"/>
      <c r="AC24" s="24"/>
      <c r="AD24" s="24"/>
      <c r="AE24" s="21">
        <f t="shared" si="1"/>
        <v>16649.7</v>
      </c>
      <c r="AF24" s="21"/>
      <c r="AG24" s="21"/>
      <c r="AH24" s="21"/>
      <c r="AI24" s="22"/>
      <c r="AJ24" s="64"/>
      <c r="AK24" s="65"/>
      <c r="AL24" s="65"/>
      <c r="AM24" s="65"/>
      <c r="AN24" s="65"/>
      <c r="AO24" s="24">
        <f t="shared" si="2"/>
        <v>21850</v>
      </c>
      <c r="AP24" s="24"/>
      <c r="AQ24" s="24"/>
      <c r="AR24" s="24"/>
      <c r="AS24" s="24"/>
      <c r="AT24" s="21">
        <f t="shared" si="3"/>
        <v>27749.5</v>
      </c>
      <c r="AU24" s="21"/>
      <c r="AV24" s="21"/>
      <c r="AW24" s="21"/>
      <c r="AX24" s="22"/>
      <c r="AY24" s="9"/>
      <c r="AZ24" s="28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CA24" s="16"/>
      <c r="CB24" s="16"/>
      <c r="CC24" s="16"/>
      <c r="CD24" s="16"/>
      <c r="CE24" s="16"/>
    </row>
    <row r="25" spans="1:83" s="8" customFormat="1" ht="18.75" customHeight="1">
      <c r="A25" s="57" t="s">
        <v>16</v>
      </c>
      <c r="B25" s="58"/>
      <c r="C25" s="58"/>
      <c r="D25" s="58"/>
      <c r="E25" s="58"/>
      <c r="F25" s="55">
        <v>0.7</v>
      </c>
      <c r="G25" s="55"/>
      <c r="H25" s="55"/>
      <c r="I25" s="55"/>
      <c r="J25" s="56"/>
      <c r="K25" s="23">
        <v>5060</v>
      </c>
      <c r="L25" s="24"/>
      <c r="M25" s="24"/>
      <c r="N25" s="24"/>
      <c r="O25" s="24"/>
      <c r="P25" s="21">
        <f t="shared" si="0"/>
        <v>6426.2</v>
      </c>
      <c r="Q25" s="21"/>
      <c r="R25" s="21"/>
      <c r="S25" s="21"/>
      <c r="T25" s="22"/>
      <c r="U25" s="59" t="s">
        <v>18</v>
      </c>
      <c r="V25" s="60"/>
      <c r="W25" s="60"/>
      <c r="X25" s="60"/>
      <c r="Y25" s="60"/>
      <c r="Z25" s="24">
        <f t="shared" si="4"/>
        <v>15180</v>
      </c>
      <c r="AA25" s="24"/>
      <c r="AB25" s="24"/>
      <c r="AC25" s="24"/>
      <c r="AD25" s="24"/>
      <c r="AE25" s="21">
        <f t="shared" si="1"/>
        <v>19278.6</v>
      </c>
      <c r="AF25" s="21"/>
      <c r="AG25" s="21"/>
      <c r="AH25" s="21"/>
      <c r="AI25" s="22"/>
      <c r="AJ25" s="64"/>
      <c r="AK25" s="65"/>
      <c r="AL25" s="65"/>
      <c r="AM25" s="65"/>
      <c r="AN25" s="65"/>
      <c r="AO25" s="24">
        <f t="shared" si="2"/>
        <v>25300</v>
      </c>
      <c r="AP25" s="24"/>
      <c r="AQ25" s="24"/>
      <c r="AR25" s="24"/>
      <c r="AS25" s="24"/>
      <c r="AT25" s="21">
        <f t="shared" si="3"/>
        <v>32131</v>
      </c>
      <c r="AU25" s="21"/>
      <c r="AV25" s="21"/>
      <c r="AW25" s="21"/>
      <c r="AX25" s="22"/>
      <c r="AY25" s="9"/>
      <c r="AZ25" s="25" t="s">
        <v>37</v>
      </c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CA25" s="16"/>
      <c r="CB25" s="16"/>
      <c r="CC25" s="16"/>
      <c r="CD25" s="16"/>
      <c r="CE25" s="16"/>
    </row>
    <row r="26" spans="1:83" s="8" customFormat="1" ht="18.75" customHeight="1">
      <c r="A26" s="57" t="s">
        <v>28</v>
      </c>
      <c r="B26" s="58"/>
      <c r="C26" s="58"/>
      <c r="D26" s="58"/>
      <c r="E26" s="58"/>
      <c r="F26" s="55">
        <v>0.7</v>
      </c>
      <c r="G26" s="55"/>
      <c r="H26" s="55"/>
      <c r="I26" s="55"/>
      <c r="J26" s="56"/>
      <c r="K26" s="23">
        <v>7245</v>
      </c>
      <c r="L26" s="24"/>
      <c r="M26" s="24"/>
      <c r="N26" s="24"/>
      <c r="O26" s="24"/>
      <c r="P26" s="21">
        <f t="shared" si="0"/>
        <v>9201.15</v>
      </c>
      <c r="Q26" s="21"/>
      <c r="R26" s="21"/>
      <c r="S26" s="21"/>
      <c r="T26" s="22"/>
      <c r="U26" s="73" t="s">
        <v>17</v>
      </c>
      <c r="V26" s="74"/>
      <c r="W26" s="74"/>
      <c r="X26" s="74"/>
      <c r="Y26" s="74"/>
      <c r="Z26" s="24">
        <f t="shared" si="4"/>
        <v>21735</v>
      </c>
      <c r="AA26" s="24"/>
      <c r="AB26" s="24"/>
      <c r="AC26" s="24"/>
      <c r="AD26" s="24"/>
      <c r="AE26" s="21">
        <f t="shared" si="1"/>
        <v>27603.45</v>
      </c>
      <c r="AF26" s="21"/>
      <c r="AG26" s="21"/>
      <c r="AH26" s="21"/>
      <c r="AI26" s="22"/>
      <c r="AJ26" s="64"/>
      <c r="AK26" s="65"/>
      <c r="AL26" s="65"/>
      <c r="AM26" s="65"/>
      <c r="AN26" s="65"/>
      <c r="AO26" s="24">
        <f t="shared" si="2"/>
        <v>36225</v>
      </c>
      <c r="AP26" s="24"/>
      <c r="AQ26" s="24"/>
      <c r="AR26" s="24"/>
      <c r="AS26" s="24"/>
      <c r="AT26" s="21">
        <f t="shared" si="3"/>
        <v>46005.75</v>
      </c>
      <c r="AU26" s="21"/>
      <c r="AV26" s="21"/>
      <c r="AW26" s="21"/>
      <c r="AX26" s="22"/>
      <c r="AY26" s="10"/>
      <c r="AZ26" s="28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CA26" s="16"/>
      <c r="CB26" s="16"/>
      <c r="CC26" s="16"/>
      <c r="CD26" s="16"/>
      <c r="CE26" s="16"/>
    </row>
    <row r="27" spans="1:83" s="8" customFormat="1" ht="18.75" customHeight="1">
      <c r="A27" s="57" t="s">
        <v>29</v>
      </c>
      <c r="B27" s="58"/>
      <c r="C27" s="58"/>
      <c r="D27" s="58"/>
      <c r="E27" s="58"/>
      <c r="F27" s="55">
        <v>0.7</v>
      </c>
      <c r="G27" s="55"/>
      <c r="H27" s="55"/>
      <c r="I27" s="55"/>
      <c r="J27" s="56"/>
      <c r="K27" s="23">
        <v>8740</v>
      </c>
      <c r="L27" s="24"/>
      <c r="M27" s="24"/>
      <c r="N27" s="24"/>
      <c r="O27" s="24"/>
      <c r="P27" s="21">
        <f t="shared" si="0"/>
        <v>11099.8</v>
      </c>
      <c r="Q27" s="21"/>
      <c r="R27" s="21"/>
      <c r="S27" s="21"/>
      <c r="T27" s="22"/>
      <c r="U27" s="73" t="s">
        <v>17</v>
      </c>
      <c r="V27" s="74"/>
      <c r="W27" s="74"/>
      <c r="X27" s="74"/>
      <c r="Y27" s="74"/>
      <c r="Z27" s="24">
        <f t="shared" si="4"/>
        <v>26220</v>
      </c>
      <c r="AA27" s="24"/>
      <c r="AB27" s="24"/>
      <c r="AC27" s="24"/>
      <c r="AD27" s="24"/>
      <c r="AE27" s="21">
        <f t="shared" si="1"/>
        <v>33299.4</v>
      </c>
      <c r="AF27" s="21"/>
      <c r="AG27" s="21"/>
      <c r="AH27" s="21"/>
      <c r="AI27" s="22"/>
      <c r="AJ27" s="64"/>
      <c r="AK27" s="65"/>
      <c r="AL27" s="65"/>
      <c r="AM27" s="65"/>
      <c r="AN27" s="65"/>
      <c r="AO27" s="24">
        <f t="shared" si="2"/>
        <v>43700</v>
      </c>
      <c r="AP27" s="24"/>
      <c r="AQ27" s="24"/>
      <c r="AR27" s="24"/>
      <c r="AS27" s="24"/>
      <c r="AT27" s="21">
        <f t="shared" si="3"/>
        <v>55499</v>
      </c>
      <c r="AU27" s="21"/>
      <c r="AV27" s="21"/>
      <c r="AW27" s="21"/>
      <c r="AX27" s="22"/>
      <c r="AY27" s="10"/>
      <c r="AZ27" s="28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CA27" s="16"/>
      <c r="CB27" s="16"/>
      <c r="CC27" s="16"/>
      <c r="CD27" s="16"/>
      <c r="CE27" s="16"/>
    </row>
    <row r="28" spans="1:83" s="8" customFormat="1" ht="18.75" customHeight="1">
      <c r="A28" s="57" t="s">
        <v>30</v>
      </c>
      <c r="B28" s="58"/>
      <c r="C28" s="58"/>
      <c r="D28" s="58"/>
      <c r="E28" s="58"/>
      <c r="F28" s="55">
        <v>0.7</v>
      </c>
      <c r="G28" s="55"/>
      <c r="H28" s="55"/>
      <c r="I28" s="55"/>
      <c r="J28" s="56"/>
      <c r="K28" s="23">
        <v>13421</v>
      </c>
      <c r="L28" s="24"/>
      <c r="M28" s="24"/>
      <c r="N28" s="24"/>
      <c r="O28" s="24"/>
      <c r="P28" s="21">
        <f t="shared" si="0"/>
        <v>17044.670000000002</v>
      </c>
      <c r="Q28" s="21"/>
      <c r="R28" s="21"/>
      <c r="S28" s="21"/>
      <c r="T28" s="22"/>
      <c r="U28" s="73" t="s">
        <v>17</v>
      </c>
      <c r="V28" s="74"/>
      <c r="W28" s="74"/>
      <c r="X28" s="74"/>
      <c r="Y28" s="74"/>
      <c r="Z28" s="24">
        <f t="shared" si="4"/>
        <v>40263</v>
      </c>
      <c r="AA28" s="24"/>
      <c r="AB28" s="24"/>
      <c r="AC28" s="24"/>
      <c r="AD28" s="24"/>
      <c r="AE28" s="21">
        <f t="shared" si="1"/>
        <v>51134.01</v>
      </c>
      <c r="AF28" s="21"/>
      <c r="AG28" s="21"/>
      <c r="AH28" s="21"/>
      <c r="AI28" s="22"/>
      <c r="AJ28" s="64"/>
      <c r="AK28" s="65"/>
      <c r="AL28" s="65"/>
      <c r="AM28" s="65"/>
      <c r="AN28" s="65"/>
      <c r="AO28" s="24">
        <f t="shared" si="2"/>
        <v>67105</v>
      </c>
      <c r="AP28" s="24"/>
      <c r="AQ28" s="24"/>
      <c r="AR28" s="24"/>
      <c r="AS28" s="24"/>
      <c r="AT28" s="21">
        <f t="shared" si="3"/>
        <v>85223.35</v>
      </c>
      <c r="AU28" s="21"/>
      <c r="AV28" s="21"/>
      <c r="AW28" s="21"/>
      <c r="AX28" s="22"/>
      <c r="AY28" s="10"/>
      <c r="AZ28" s="28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CA28" s="16"/>
      <c r="CB28" s="16"/>
      <c r="CC28" s="16"/>
      <c r="CD28" s="16"/>
      <c r="CE28" s="16"/>
    </row>
    <row r="29" spans="1:83" s="8" customFormat="1" ht="18.75" customHeight="1">
      <c r="A29" s="57" t="s">
        <v>31</v>
      </c>
      <c r="B29" s="58"/>
      <c r="C29" s="58"/>
      <c r="D29" s="58"/>
      <c r="E29" s="58"/>
      <c r="F29" s="55">
        <v>0.7</v>
      </c>
      <c r="G29" s="55"/>
      <c r="H29" s="55"/>
      <c r="I29" s="55"/>
      <c r="J29" s="56"/>
      <c r="K29" s="23">
        <v>16779</v>
      </c>
      <c r="L29" s="24"/>
      <c r="M29" s="24"/>
      <c r="N29" s="24"/>
      <c r="O29" s="24"/>
      <c r="P29" s="21">
        <f t="shared" si="0"/>
        <v>21309.33</v>
      </c>
      <c r="Q29" s="21"/>
      <c r="R29" s="21"/>
      <c r="S29" s="21"/>
      <c r="T29" s="22"/>
      <c r="U29" s="73" t="s">
        <v>17</v>
      </c>
      <c r="V29" s="74"/>
      <c r="W29" s="74"/>
      <c r="X29" s="74"/>
      <c r="Y29" s="74"/>
      <c r="Z29" s="24">
        <f t="shared" si="4"/>
        <v>50337</v>
      </c>
      <c r="AA29" s="24"/>
      <c r="AB29" s="24"/>
      <c r="AC29" s="24"/>
      <c r="AD29" s="24"/>
      <c r="AE29" s="21">
        <f t="shared" si="1"/>
        <v>63927.99</v>
      </c>
      <c r="AF29" s="21"/>
      <c r="AG29" s="21"/>
      <c r="AH29" s="21"/>
      <c r="AI29" s="22"/>
      <c r="AJ29" s="64"/>
      <c r="AK29" s="65"/>
      <c r="AL29" s="65"/>
      <c r="AM29" s="65"/>
      <c r="AN29" s="65"/>
      <c r="AO29" s="24">
        <f t="shared" si="2"/>
        <v>83895</v>
      </c>
      <c r="AP29" s="24"/>
      <c r="AQ29" s="24"/>
      <c r="AR29" s="24"/>
      <c r="AS29" s="24"/>
      <c r="AT29" s="21">
        <f t="shared" si="3"/>
        <v>106546.65000000001</v>
      </c>
      <c r="AU29" s="21"/>
      <c r="AV29" s="21"/>
      <c r="AW29" s="21"/>
      <c r="AX29" s="22"/>
      <c r="AY29" s="9"/>
      <c r="AZ29" s="28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CA29" s="16"/>
      <c r="CB29" s="16"/>
      <c r="CC29" s="16"/>
      <c r="CD29" s="16"/>
      <c r="CE29" s="16"/>
    </row>
    <row r="30" spans="1:83" s="8" customFormat="1" ht="18.75" customHeight="1">
      <c r="A30" s="57" t="s">
        <v>32</v>
      </c>
      <c r="B30" s="58"/>
      <c r="C30" s="58"/>
      <c r="D30" s="58"/>
      <c r="E30" s="58"/>
      <c r="F30" s="55">
        <v>0.7</v>
      </c>
      <c r="G30" s="55"/>
      <c r="H30" s="55"/>
      <c r="I30" s="55"/>
      <c r="J30" s="56"/>
      <c r="K30" s="23">
        <v>19049</v>
      </c>
      <c r="L30" s="24"/>
      <c r="M30" s="24"/>
      <c r="N30" s="24"/>
      <c r="O30" s="24"/>
      <c r="P30" s="21">
        <f t="shared" si="0"/>
        <v>24192.23</v>
      </c>
      <c r="Q30" s="21"/>
      <c r="R30" s="21"/>
      <c r="S30" s="21"/>
      <c r="T30" s="22"/>
      <c r="U30" s="73" t="s">
        <v>17</v>
      </c>
      <c r="V30" s="74"/>
      <c r="W30" s="74"/>
      <c r="X30" s="74"/>
      <c r="Y30" s="74"/>
      <c r="Z30" s="24">
        <f t="shared" si="4"/>
        <v>57147</v>
      </c>
      <c r="AA30" s="24"/>
      <c r="AB30" s="24"/>
      <c r="AC30" s="24"/>
      <c r="AD30" s="24"/>
      <c r="AE30" s="21">
        <f t="shared" si="1"/>
        <v>72576.69</v>
      </c>
      <c r="AF30" s="21"/>
      <c r="AG30" s="21"/>
      <c r="AH30" s="21"/>
      <c r="AI30" s="22"/>
      <c r="AJ30" s="64"/>
      <c r="AK30" s="65"/>
      <c r="AL30" s="65"/>
      <c r="AM30" s="65"/>
      <c r="AN30" s="65"/>
      <c r="AO30" s="24">
        <f t="shared" si="2"/>
        <v>95245</v>
      </c>
      <c r="AP30" s="24"/>
      <c r="AQ30" s="24"/>
      <c r="AR30" s="24"/>
      <c r="AS30" s="24"/>
      <c r="AT30" s="21">
        <f t="shared" si="3"/>
        <v>120961.15000000001</v>
      </c>
      <c r="AU30" s="21"/>
      <c r="AV30" s="21"/>
      <c r="AW30" s="21"/>
      <c r="AX30" s="22"/>
      <c r="AY30" s="9"/>
      <c r="AZ30" s="28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CA30" s="16"/>
      <c r="CB30" s="16"/>
      <c r="CC30" s="16"/>
      <c r="CD30" s="16"/>
      <c r="CE30" s="16"/>
    </row>
    <row r="31" spans="1:83" s="8" customFormat="1" ht="18.75" customHeight="1">
      <c r="A31" s="57" t="s">
        <v>33</v>
      </c>
      <c r="B31" s="58"/>
      <c r="C31" s="58"/>
      <c r="D31" s="58"/>
      <c r="E31" s="58"/>
      <c r="F31" s="55">
        <v>0.9</v>
      </c>
      <c r="G31" s="55"/>
      <c r="H31" s="55"/>
      <c r="I31" s="55"/>
      <c r="J31" s="56"/>
      <c r="K31" s="23">
        <v>21604</v>
      </c>
      <c r="L31" s="24"/>
      <c r="M31" s="24"/>
      <c r="N31" s="24"/>
      <c r="O31" s="24"/>
      <c r="P31" s="21">
        <f t="shared" si="0"/>
        <v>27437.08</v>
      </c>
      <c r="Q31" s="21"/>
      <c r="R31" s="21"/>
      <c r="S31" s="21"/>
      <c r="T31" s="22"/>
      <c r="U31" s="73" t="s">
        <v>17</v>
      </c>
      <c r="V31" s="74"/>
      <c r="W31" s="74"/>
      <c r="X31" s="74"/>
      <c r="Y31" s="74"/>
      <c r="Z31" s="24">
        <f t="shared" si="4"/>
        <v>64812</v>
      </c>
      <c r="AA31" s="24"/>
      <c r="AB31" s="24"/>
      <c r="AC31" s="24"/>
      <c r="AD31" s="24"/>
      <c r="AE31" s="21">
        <f t="shared" si="1"/>
        <v>82311.24</v>
      </c>
      <c r="AF31" s="21"/>
      <c r="AG31" s="21"/>
      <c r="AH31" s="21"/>
      <c r="AI31" s="22"/>
      <c r="AJ31" s="64"/>
      <c r="AK31" s="65"/>
      <c r="AL31" s="65"/>
      <c r="AM31" s="65"/>
      <c r="AN31" s="65"/>
      <c r="AO31" s="24">
        <f t="shared" si="2"/>
        <v>108020</v>
      </c>
      <c r="AP31" s="24"/>
      <c r="AQ31" s="24"/>
      <c r="AR31" s="24"/>
      <c r="AS31" s="24"/>
      <c r="AT31" s="21">
        <f t="shared" si="3"/>
        <v>137185.4</v>
      </c>
      <c r="AU31" s="21"/>
      <c r="AV31" s="21"/>
      <c r="AW31" s="21"/>
      <c r="AX31" s="22"/>
      <c r="AY31" s="9"/>
      <c r="AZ31" s="28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CA31" s="16"/>
      <c r="CB31" s="16"/>
      <c r="CC31" s="16"/>
      <c r="CD31" s="16"/>
      <c r="CE31" s="16"/>
    </row>
    <row r="32" spans="1:83" s="8" customFormat="1" ht="18.75" customHeight="1" thickBot="1">
      <c r="A32" s="75" t="s">
        <v>34</v>
      </c>
      <c r="B32" s="76"/>
      <c r="C32" s="76"/>
      <c r="D32" s="76"/>
      <c r="E32" s="76"/>
      <c r="F32" s="77">
        <v>0.9</v>
      </c>
      <c r="G32" s="77"/>
      <c r="H32" s="77"/>
      <c r="I32" s="77"/>
      <c r="J32" s="78"/>
      <c r="K32" s="70">
        <v>28341</v>
      </c>
      <c r="L32" s="62"/>
      <c r="M32" s="62"/>
      <c r="N32" s="62"/>
      <c r="O32" s="62"/>
      <c r="P32" s="71">
        <f t="shared" si="0"/>
        <v>35993.07</v>
      </c>
      <c r="Q32" s="71"/>
      <c r="R32" s="71"/>
      <c r="S32" s="71"/>
      <c r="T32" s="72"/>
      <c r="U32" s="68" t="s">
        <v>17</v>
      </c>
      <c r="V32" s="69"/>
      <c r="W32" s="69"/>
      <c r="X32" s="69"/>
      <c r="Y32" s="69"/>
      <c r="Z32" s="62">
        <f t="shared" si="4"/>
        <v>85023</v>
      </c>
      <c r="AA32" s="62"/>
      <c r="AB32" s="62"/>
      <c r="AC32" s="62"/>
      <c r="AD32" s="62"/>
      <c r="AE32" s="71">
        <f t="shared" si="1"/>
        <v>107979.21</v>
      </c>
      <c r="AF32" s="71"/>
      <c r="AG32" s="71"/>
      <c r="AH32" s="71"/>
      <c r="AI32" s="72"/>
      <c r="AJ32" s="66"/>
      <c r="AK32" s="67"/>
      <c r="AL32" s="67"/>
      <c r="AM32" s="67"/>
      <c r="AN32" s="67"/>
      <c r="AO32" s="62">
        <f t="shared" si="2"/>
        <v>141705</v>
      </c>
      <c r="AP32" s="62"/>
      <c r="AQ32" s="62"/>
      <c r="AR32" s="62"/>
      <c r="AS32" s="62"/>
      <c r="AT32" s="71">
        <f t="shared" si="3"/>
        <v>179965.35</v>
      </c>
      <c r="AU32" s="71"/>
      <c r="AV32" s="71"/>
      <c r="AW32" s="71"/>
      <c r="AX32" s="72"/>
      <c r="AY32" s="9"/>
      <c r="AZ32" s="29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1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CA32" s="16"/>
      <c r="CB32" s="16"/>
      <c r="CC32" s="16"/>
      <c r="CD32" s="16"/>
      <c r="CE32" s="16"/>
    </row>
    <row r="33" spans="1:73" s="8" customFormat="1" ht="4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3"/>
      <c r="AA33" s="63"/>
      <c r="AB33" s="63"/>
      <c r="AC33" s="63"/>
      <c r="AD33" s="63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9"/>
      <c r="AP33" s="9"/>
      <c r="AQ33" s="9"/>
      <c r="AR33" s="9"/>
      <c r="AS33" s="9"/>
      <c r="AT33" s="9"/>
      <c r="AU33" s="14"/>
      <c r="AV33" s="14"/>
      <c r="AW33" s="14"/>
      <c r="AX33" s="14"/>
      <c r="AY33" s="14"/>
      <c r="AZ33" s="14"/>
      <c r="BA33" s="14"/>
      <c r="BQ33" s="16"/>
      <c r="BR33" s="16"/>
      <c r="BS33" s="16"/>
      <c r="BT33" s="16"/>
      <c r="BU33" s="16"/>
    </row>
    <row r="34" spans="1:73" s="3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0"/>
      <c r="Z34" s="10"/>
      <c r="AA34" s="10"/>
      <c r="AB34" s="10"/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2"/>
      <c r="AV34" s="12"/>
      <c r="AW34" s="12"/>
      <c r="AX34" s="12"/>
      <c r="AY34" s="12"/>
      <c r="AZ34" s="12"/>
      <c r="BA34" s="12"/>
      <c r="BQ34" s="16"/>
      <c r="BR34" s="16"/>
      <c r="BS34" s="16"/>
      <c r="BT34" s="16"/>
      <c r="BU34" s="16"/>
    </row>
    <row r="35" spans="1:73" s="3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2"/>
      <c r="AV35" s="12"/>
      <c r="AW35" s="12"/>
      <c r="AX35" s="12"/>
      <c r="AY35" s="12"/>
      <c r="AZ35" s="12"/>
      <c r="BA35" s="12"/>
      <c r="BQ35" s="16"/>
      <c r="BR35" s="16"/>
      <c r="BS35" s="16"/>
      <c r="BT35" s="16"/>
      <c r="BU35" s="16"/>
    </row>
    <row r="36" spans="1:53" s="3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0"/>
      <c r="Z36" s="10"/>
      <c r="AA36" s="10"/>
      <c r="AB36" s="10"/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2"/>
      <c r="AV36" s="12"/>
      <c r="AW36" s="12"/>
      <c r="AX36" s="12"/>
      <c r="AY36" s="12"/>
      <c r="AZ36" s="12"/>
      <c r="BA36" s="12"/>
    </row>
    <row r="37" spans="1:53" s="3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0"/>
      <c r="Z37" s="10"/>
      <c r="AA37" s="10"/>
      <c r="AB37" s="10"/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2"/>
      <c r="AV37" s="12"/>
      <c r="AW37" s="12"/>
      <c r="AX37" s="12"/>
      <c r="AY37" s="12"/>
      <c r="AZ37" s="12"/>
      <c r="BA37" s="12"/>
    </row>
    <row r="38" s="3" customFormat="1" ht="11.25">
      <c r="BA38" s="19"/>
    </row>
  </sheetData>
  <sheetProtection selectLockedCells="1" selectUnlockedCells="1"/>
  <mergeCells count="215">
    <mergeCell ref="AT25:AX25"/>
    <mergeCell ref="U10:AI10"/>
    <mergeCell ref="AO12:AX12"/>
    <mergeCell ref="AJ10:AX10"/>
    <mergeCell ref="AJ11:AN12"/>
    <mergeCell ref="AO24:AS24"/>
    <mergeCell ref="AT24:AX24"/>
    <mergeCell ref="AE22:AI22"/>
    <mergeCell ref="AE23:AI23"/>
    <mergeCell ref="Z22:AD22"/>
    <mergeCell ref="F25:J25"/>
    <mergeCell ref="U25:Y25"/>
    <mergeCell ref="AT22:AX22"/>
    <mergeCell ref="A23:E23"/>
    <mergeCell ref="F23:J23"/>
    <mergeCell ref="U23:Y23"/>
    <mergeCell ref="K23:O23"/>
    <mergeCell ref="Z23:AD23"/>
    <mergeCell ref="P23:T23"/>
    <mergeCell ref="AT23:AX23"/>
    <mergeCell ref="A24:E24"/>
    <mergeCell ref="F24:J24"/>
    <mergeCell ref="AO22:AS22"/>
    <mergeCell ref="Z24:AD24"/>
    <mergeCell ref="K24:O24"/>
    <mergeCell ref="AE24:AI24"/>
    <mergeCell ref="A22:E22"/>
    <mergeCell ref="U22:Y22"/>
    <mergeCell ref="Z11:AD11"/>
    <mergeCell ref="AO20:AS20"/>
    <mergeCell ref="AO15:AS15"/>
    <mergeCell ref="A21:E21"/>
    <mergeCell ref="F21:J21"/>
    <mergeCell ref="U21:Y21"/>
    <mergeCell ref="K21:O21"/>
    <mergeCell ref="P21:T21"/>
    <mergeCell ref="U11:Y12"/>
    <mergeCell ref="K11:O11"/>
    <mergeCell ref="P11:T11"/>
    <mergeCell ref="K12:T12"/>
    <mergeCell ref="Z19:AD19"/>
    <mergeCell ref="AT32:AX32"/>
    <mergeCell ref="AO30:AS30"/>
    <mergeCell ref="AT30:AX30"/>
    <mergeCell ref="AO16:AS16"/>
    <mergeCell ref="AT16:AX16"/>
    <mergeCell ref="AO17:AS17"/>
    <mergeCell ref="AT17:AX17"/>
    <mergeCell ref="A10:E12"/>
    <mergeCell ref="F10:J12"/>
    <mergeCell ref="AO29:AS29"/>
    <mergeCell ref="AT29:AX29"/>
    <mergeCell ref="AO18:AS18"/>
    <mergeCell ref="K22:O22"/>
    <mergeCell ref="K10:T10"/>
    <mergeCell ref="Z12:AI12"/>
    <mergeCell ref="AO26:AS26"/>
    <mergeCell ref="AT26:AX26"/>
    <mergeCell ref="AT19:AX19"/>
    <mergeCell ref="K13:O13"/>
    <mergeCell ref="AT14:AX14"/>
    <mergeCell ref="AT21:AX21"/>
    <mergeCell ref="AT15:AX15"/>
    <mergeCell ref="AT18:AX18"/>
    <mergeCell ref="AT20:AX20"/>
    <mergeCell ref="P13:T13"/>
    <mergeCell ref="Z13:AD13"/>
    <mergeCell ref="Z15:AD15"/>
    <mergeCell ref="A1:AC5"/>
    <mergeCell ref="AE21:AI21"/>
    <mergeCell ref="A6:BO6"/>
    <mergeCell ref="A8:E8"/>
    <mergeCell ref="AE16:AI16"/>
    <mergeCell ref="P17:T17"/>
    <mergeCell ref="U16:Y16"/>
    <mergeCell ref="A17:E17"/>
    <mergeCell ref="A19:E19"/>
    <mergeCell ref="F19:J19"/>
    <mergeCell ref="Z25:AD25"/>
    <mergeCell ref="AT28:AX28"/>
    <mergeCell ref="K27:O27"/>
    <mergeCell ref="F8:AC8"/>
    <mergeCell ref="F26:J26"/>
    <mergeCell ref="K16:O16"/>
    <mergeCell ref="K14:O14"/>
    <mergeCell ref="P14:T14"/>
    <mergeCell ref="AD8:BO8"/>
    <mergeCell ref="U20:Y20"/>
    <mergeCell ref="Z27:AD27"/>
    <mergeCell ref="Z17:AD17"/>
    <mergeCell ref="U26:Y26"/>
    <mergeCell ref="K15:O15"/>
    <mergeCell ref="P15:T15"/>
    <mergeCell ref="U19:Y19"/>
    <mergeCell ref="K19:O19"/>
    <mergeCell ref="U18:Y18"/>
    <mergeCell ref="P19:T19"/>
    <mergeCell ref="U24:Y24"/>
    <mergeCell ref="Z29:AD29"/>
    <mergeCell ref="AE19:AI19"/>
    <mergeCell ref="Z21:AD21"/>
    <mergeCell ref="A28:E28"/>
    <mergeCell ref="F28:J28"/>
    <mergeCell ref="U28:Y28"/>
    <mergeCell ref="U27:Y27"/>
    <mergeCell ref="A20:E20"/>
    <mergeCell ref="K20:O20"/>
    <mergeCell ref="F20:J20"/>
    <mergeCell ref="A27:E27"/>
    <mergeCell ref="F27:J27"/>
    <mergeCell ref="A31:E31"/>
    <mergeCell ref="F31:J31"/>
    <mergeCell ref="F30:J30"/>
    <mergeCell ref="U30:Y30"/>
    <mergeCell ref="A29:E29"/>
    <mergeCell ref="U29:Y29"/>
    <mergeCell ref="F29:J29"/>
    <mergeCell ref="A30:E30"/>
    <mergeCell ref="P30:T30"/>
    <mergeCell ref="K29:O29"/>
    <mergeCell ref="P29:T29"/>
    <mergeCell ref="K30:O30"/>
    <mergeCell ref="A33:E33"/>
    <mergeCell ref="P33:T33"/>
    <mergeCell ref="AE31:AI31"/>
    <mergeCell ref="U31:Y31"/>
    <mergeCell ref="Z31:AD31"/>
    <mergeCell ref="AE32:AI32"/>
    <mergeCell ref="U33:Y33"/>
    <mergeCell ref="A32:E32"/>
    <mergeCell ref="F32:J32"/>
    <mergeCell ref="F33:J33"/>
    <mergeCell ref="U32:Y32"/>
    <mergeCell ref="K32:O32"/>
    <mergeCell ref="P32:T32"/>
    <mergeCell ref="K31:O31"/>
    <mergeCell ref="P31:T31"/>
    <mergeCell ref="AJ33:AN33"/>
    <mergeCell ref="AT31:AX31"/>
    <mergeCell ref="Z33:AD33"/>
    <mergeCell ref="AO31:AS31"/>
    <mergeCell ref="AO32:AS32"/>
    <mergeCell ref="AE33:AI33"/>
    <mergeCell ref="AJ13:AN32"/>
    <mergeCell ref="AO27:AS27"/>
    <mergeCell ref="AO28:AS28"/>
    <mergeCell ref="AE27:AI27"/>
    <mergeCell ref="AT27:AX27"/>
    <mergeCell ref="K33:O33"/>
    <mergeCell ref="Z32:AD32"/>
    <mergeCell ref="A18:E18"/>
    <mergeCell ref="F18:J18"/>
    <mergeCell ref="P27:T27"/>
    <mergeCell ref="P18:T18"/>
    <mergeCell ref="K26:O26"/>
    <mergeCell ref="F22:J22"/>
    <mergeCell ref="A25:E25"/>
    <mergeCell ref="A26:E26"/>
    <mergeCell ref="Z16:AD16"/>
    <mergeCell ref="U17:Y17"/>
    <mergeCell ref="F13:J13"/>
    <mergeCell ref="U14:Y14"/>
    <mergeCell ref="F15:J15"/>
    <mergeCell ref="U15:Y15"/>
    <mergeCell ref="U13:Y13"/>
    <mergeCell ref="P16:T16"/>
    <mergeCell ref="K17:O17"/>
    <mergeCell ref="F17:J17"/>
    <mergeCell ref="A13:E13"/>
    <mergeCell ref="F16:J16"/>
    <mergeCell ref="A16:E16"/>
    <mergeCell ref="F14:J14"/>
    <mergeCell ref="A15:E15"/>
    <mergeCell ref="A14:E14"/>
    <mergeCell ref="Z14:AD14"/>
    <mergeCell ref="AE14:AI14"/>
    <mergeCell ref="AE13:AI13"/>
    <mergeCell ref="AE15:AI15"/>
    <mergeCell ref="AE28:AI28"/>
    <mergeCell ref="AE20:AI20"/>
    <mergeCell ref="AO14:AS14"/>
    <mergeCell ref="AO23:AS23"/>
    <mergeCell ref="AO19:AS19"/>
    <mergeCell ref="AO21:AS21"/>
    <mergeCell ref="AO25:AS25"/>
    <mergeCell ref="AE25:AI25"/>
    <mergeCell ref="AQ1:BO5"/>
    <mergeCell ref="AD1:AP3"/>
    <mergeCell ref="AD4:AP5"/>
    <mergeCell ref="AZ10:BO24"/>
    <mergeCell ref="AO11:AS11"/>
    <mergeCell ref="AE17:AI17"/>
    <mergeCell ref="AT11:AX11"/>
    <mergeCell ref="AO13:AS13"/>
    <mergeCell ref="AT13:AX13"/>
    <mergeCell ref="AE11:AI11"/>
    <mergeCell ref="AZ25:BO32"/>
    <mergeCell ref="AE29:AI29"/>
    <mergeCell ref="Z26:AD26"/>
    <mergeCell ref="Z18:AD18"/>
    <mergeCell ref="AE18:AI18"/>
    <mergeCell ref="AE26:AI26"/>
    <mergeCell ref="AE30:AI30"/>
    <mergeCell ref="Z20:AD20"/>
    <mergeCell ref="Z28:AD28"/>
    <mergeCell ref="Z30:AD30"/>
    <mergeCell ref="P28:T28"/>
    <mergeCell ref="K18:O18"/>
    <mergeCell ref="P26:T26"/>
    <mergeCell ref="P24:T24"/>
    <mergeCell ref="P20:T20"/>
    <mergeCell ref="K28:O28"/>
    <mergeCell ref="K25:O25"/>
    <mergeCell ref="P25:T25"/>
    <mergeCell ref="P22:T2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tabSelected="1" zoomScale="130" zoomScaleNormal="130" zoomScaleSheetLayoutView="100" zoomScalePageLayoutView="0" workbookViewId="0" topLeftCell="A13">
      <selection activeCell="B32" sqref="B32"/>
    </sheetView>
  </sheetViews>
  <sheetFormatPr defaultColWidth="9.00390625" defaultRowHeight="12.75"/>
  <cols>
    <col min="1" max="2" width="3.125" style="11" customWidth="1"/>
    <col min="3" max="5" width="2.00390625" style="11" customWidth="1"/>
    <col min="6" max="13" width="3.25390625" style="11" customWidth="1"/>
    <col min="14" max="21" width="3.25390625" style="11" hidden="1" customWidth="1"/>
    <col min="22" max="29" width="3.25390625" style="11" customWidth="1"/>
    <col min="30" max="31" width="3.125" style="11" customWidth="1"/>
    <col min="32" max="34" width="2.00390625" style="11" customWidth="1"/>
    <col min="35" max="51" width="3.25390625" style="11" customWidth="1"/>
    <col min="52" max="59" width="3.25390625" style="11" hidden="1" customWidth="1"/>
    <col min="60" max="67" width="3.25390625" style="11" customWidth="1"/>
    <col min="68" max="96" width="2.25390625" style="11" customWidth="1"/>
    <col min="97" max="16384" width="9.125" style="11" customWidth="1"/>
  </cols>
  <sheetData>
    <row r="1" s="20" customFormat="1" ht="11.25"/>
    <row r="2" s="20" customFormat="1" ht="11.25"/>
    <row r="3" s="20" customFormat="1" ht="11.25"/>
    <row r="4" s="20" customFormat="1" ht="11.25"/>
    <row r="5" s="20" customFormat="1" ht="11.25"/>
    <row r="6" s="20" customFormat="1" ht="11.25"/>
    <row r="7" s="20" customFormat="1" ht="11.25"/>
    <row r="8" s="20" customFormat="1" ht="11.25"/>
    <row r="9" s="20" customFormat="1" ht="11.25"/>
    <row r="10" s="20" customFormat="1" ht="11.25"/>
    <row r="11" s="20" customFormat="1" ht="11.25"/>
    <row r="12" s="20" customFormat="1" ht="11.25"/>
    <row r="13" s="20" customFormat="1" ht="11.25"/>
    <row r="14" s="20" customFormat="1" ht="11.25"/>
    <row r="15" s="20" customFormat="1" ht="11.25"/>
    <row r="16" s="20" customFormat="1" ht="11.25"/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</sheetData>
  <sheetProtection password="CE88" sheet="1" objects="1" scenarios="1" selectLockedCells="1" selectUnlockedCells="1"/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Isoglobe Hungary árlista 2007 február</dc:title>
  <dc:subject/>
  <dc:creator>Kaminszki Zoltán</dc:creator>
  <cp:keywords/>
  <dc:description/>
  <cp:lastModifiedBy>Fecoo</cp:lastModifiedBy>
  <cp:lastPrinted>2014-05-26T08:15:53Z</cp:lastPrinted>
  <dcterms:created xsi:type="dcterms:W3CDTF">2004-06-09T05:43:42Z</dcterms:created>
  <dcterms:modified xsi:type="dcterms:W3CDTF">2020-09-12T23:34:41Z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